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8615" windowHeight="8640"/>
  </bookViews>
  <sheets>
    <sheet name="Grupo 1" sheetId="1" r:id="rId1"/>
    <sheet name="Copy of Sheet1" sheetId="2" r:id="rId2"/>
    <sheet name="Sheet2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X49" i="2" l="1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H48" i="2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I62" i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H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</calcChain>
</file>

<file path=xl/comments1.xml><?xml version="1.0" encoding="utf-8"?>
<comments xmlns="http://schemas.openxmlformats.org/spreadsheetml/2006/main">
  <authors>
    <author/>
  </authors>
  <commentList>
    <comment ref="V15" authorId="0">
      <text>
        <r>
          <rPr>
            <sz val="10"/>
            <rFont val="Arial"/>
          </rPr>
          <t xml:space="preserve">Son las hh que faltan, no las usadas. Si una tarea tiene 2 hh y no se ha trabajado en ella, debe indicar 2. Si una tarea se estimo con 2 HH y se trabajo 2 HH y faltan 3 HH, debe ir un 3
</t>
        </r>
      </text>
    </comment>
    <comment ref="H63" authorId="0">
      <text>
        <r>
          <rPr>
            <sz val="10"/>
            <rFont val="Arial"/>
          </rPr>
          <t>Primer dia no se trabajo, por lo que el esfuerzo pendiente es el total
	-pbeckern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rFont val="Arial"/>
          </rPr>
          <t xml:space="preserve">Son las hh que faltan, no las usadas. Si una tarea tiene 2 hh y no se ha trabajado en ella, debe indicar 2. Si una tarea se estimo con 2 HH y se trabajo 2 HH y faltan 3 HH, debe ir un 3
</t>
        </r>
      </text>
    </comment>
  </commentList>
</comments>
</file>

<file path=xl/sharedStrings.xml><?xml version="1.0" encoding="utf-8"?>
<sst xmlns="http://schemas.openxmlformats.org/spreadsheetml/2006/main" count="425" uniqueCount="425">
  <si>
    <t>Pendiente</t>
  </si>
  <si>
    <t>Cantidad de días (No se toma en cuenta el 21 mayo ni domingos)</t>
  </si>
  <si>
    <t>Terminado</t>
  </si>
  <si>
    <t>Cantidad de horas por día</t>
  </si>
  <si>
    <t>En Curso</t>
  </si>
  <si>
    <t>Personas</t>
  </si>
  <si>
    <t>Arturo Mendoza</t>
  </si>
  <si>
    <t>AM</t>
  </si>
  <si>
    <t>Erwin Fuentealba</t>
  </si>
  <si>
    <t>EF</t>
  </si>
  <si>
    <t>Pedro Becker</t>
  </si>
  <si>
    <t>PB</t>
  </si>
  <si>
    <t>Ignacio Peña</t>
  </si>
  <si>
    <t>IP</t>
  </si>
  <si>
    <t>Alejandra Hernandez</t>
  </si>
  <si>
    <t>AH</t>
  </si>
  <si>
    <t>Felipe Reyes</t>
  </si>
  <si>
    <t>FR</t>
  </si>
  <si>
    <t>Waleska Carreño</t>
  </si>
  <si>
    <t>WC</t>
  </si>
  <si>
    <t>Burn down chart</t>
  </si>
  <si>
    <t>Project</t>
  </si>
  <si>
    <t>Estado</t>
  </si>
  <si>
    <t>Responsable</t>
  </si>
  <si>
    <t>ID</t>
  </si>
  <si>
    <t>Actividad</t>
  </si>
  <si>
    <t>Estimado</t>
  </si>
  <si>
    <t>19 Mayo</t>
  </si>
  <si>
    <t>20 Mayo</t>
  </si>
  <si>
    <t>22 Mayo</t>
  </si>
  <si>
    <t>23 Mayo</t>
  </si>
  <si>
    <t>24 Mayo</t>
  </si>
  <si>
    <t>26 Mayo</t>
  </si>
  <si>
    <t>27 Mayo</t>
  </si>
  <si>
    <t>28 Mayo</t>
  </si>
  <si>
    <t>29 Mayo</t>
  </si>
  <si>
    <t>30 Mayo</t>
  </si>
  <si>
    <t>31 Mayo</t>
  </si>
  <si>
    <t>02 Junio</t>
  </si>
  <si>
    <t>03 Junio</t>
  </si>
  <si>
    <t>04 Junio</t>
  </si>
  <si>
    <t>05 Junio</t>
  </si>
  <si>
    <t>06 Junio</t>
  </si>
  <si>
    <t>07 Junio</t>
  </si>
  <si>
    <t>HH E - HH R</t>
  </si>
  <si>
    <t>Terminado</t>
  </si>
  <si>
    <t>AM, EF</t>
  </si>
  <si>
    <t>Ambientar desarrollo</t>
  </si>
  <si>
    <t>Terminado</t>
  </si>
  <si>
    <t>AM</t>
  </si>
  <si>
    <t>Generar carta gantt</t>
  </si>
  <si>
    <t>Terminado</t>
  </si>
  <si>
    <t>AM, WC, EF, PB, IP, AH, FR</t>
  </si>
  <si>
    <t>Analizar los requerimientos</t>
  </si>
  <si>
    <t>Terminado</t>
  </si>
  <si>
    <t>AM</t>
  </si>
  <si>
    <t>PEND_1</t>
  </si>
  <si>
    <t>Investigar inclusión de template</t>
  </si>
  <si>
    <t>Terminado</t>
  </si>
  <si>
    <t>AM</t>
  </si>
  <si>
    <t>PEND_2</t>
  </si>
  <si>
    <t>Crear template principal</t>
  </si>
  <si>
    <t>Terminado</t>
  </si>
  <si>
    <t>AM, EF</t>
  </si>
  <si>
    <t>PEND_3</t>
  </si>
  <si>
    <t>Implementación de properties</t>
  </si>
  <si>
    <t>Terminado</t>
  </si>
  <si>
    <t>EF</t>
  </si>
  <si>
    <t>PEND_4</t>
  </si>
  <si>
    <t>Crear proceso postulacion</t>
  </si>
  <si>
    <t>Terminado</t>
  </si>
  <si>
    <t>EF</t>
  </si>
  <si>
    <t>PEND_5</t>
  </si>
  <si>
    <t>Detalle y editar proceso postulacion</t>
  </si>
  <si>
    <t>Terminado</t>
  </si>
  <si>
    <t>PB</t>
  </si>
  <si>
    <t>PEND_6</t>
  </si>
  <si>
    <t>Crear nuevo estudio</t>
  </si>
  <si>
    <t>Terminado</t>
  </si>
  <si>
    <t>PB</t>
  </si>
  <si>
    <t>PEND_7</t>
  </si>
  <si>
    <t>Listar estudio estratégico</t>
  </si>
  <si>
    <t>Terminado</t>
  </si>
  <si>
    <t>PB</t>
  </si>
  <si>
    <t>PEND_8</t>
  </si>
  <si>
    <t>Notificar a expertos</t>
  </si>
  <si>
    <t>Terminado</t>
  </si>
  <si>
    <t>PB</t>
  </si>
  <si>
    <t>PEND_9</t>
  </si>
  <si>
    <t>Mapa estratégico</t>
  </si>
  <si>
    <t>Pendiente</t>
  </si>
  <si>
    <t>PB</t>
  </si>
  <si>
    <t>PEND_10</t>
  </si>
  <si>
    <t>Propuesta de valor</t>
  </si>
  <si>
    <t>Terminado</t>
  </si>
  <si>
    <t>PB</t>
  </si>
  <si>
    <t>PEND_11</t>
  </si>
  <si>
    <t>Resultado de estudio</t>
  </si>
  <si>
    <t>Terminado</t>
  </si>
  <si>
    <t>WC, FR</t>
  </si>
  <si>
    <t>GEST_1</t>
  </si>
  <si>
    <t>Investigar historia de usuarios</t>
  </si>
  <si>
    <t>Terminado</t>
  </si>
  <si>
    <t>WC, FR</t>
  </si>
  <si>
    <t>GEST_2</t>
  </si>
  <si>
    <t>Investigar curvas Burn – down</t>
  </si>
  <si>
    <t>Terminado</t>
  </si>
  <si>
    <t>WC, FR</t>
  </si>
  <si>
    <t>GEST_3</t>
  </si>
  <si>
    <t>Investigar curvas Burn – up</t>
  </si>
  <si>
    <t>Terminado</t>
  </si>
  <si>
    <t>AM, WC, EF, PB, IP, AH, FR</t>
  </si>
  <si>
    <t>GEST_4</t>
  </si>
  <si>
    <t>Generar historia de usuario</t>
  </si>
  <si>
    <t>Terminado</t>
  </si>
  <si>
    <t>AM, WC, EF, PB, IP, AH, FR</t>
  </si>
  <si>
    <t>2101_1</t>
  </si>
  <si>
    <t>Reunion con usuario (requerimientos)</t>
  </si>
  <si>
    <t>Terminado</t>
  </si>
  <si>
    <t>WC, FR</t>
  </si>
  <si>
    <t>2101_2</t>
  </si>
  <si>
    <t>Diseñar propuestas de logo</t>
  </si>
  <si>
    <t>Pendiente</t>
  </si>
  <si>
    <t>2101_3</t>
  </si>
  <si>
    <t>Presentación con usuario</t>
  </si>
  <si>
    <t>Pendiente</t>
  </si>
  <si>
    <t>2101_4</t>
  </si>
  <si>
    <t>Corrección de observaciones de usuario</t>
  </si>
  <si>
    <t>Pendiente</t>
  </si>
  <si>
    <t>2101_5</t>
  </si>
  <si>
    <t>Presentacion de correcciones</t>
  </si>
  <si>
    <t>Pendiente</t>
  </si>
  <si>
    <t>2102_1</t>
  </si>
  <si>
    <t>Resaltar menu cuando se seleccione</t>
  </si>
  <si>
    <t>Pendiente</t>
  </si>
  <si>
    <t>2102_2</t>
  </si>
  <si>
    <t>Formatear, validar campo rut (ver con grupo 2)</t>
  </si>
  <si>
    <t>Pendiente</t>
  </si>
  <si>
    <t>2102_3</t>
  </si>
  <si>
    <t>Incorporar boton volver (por ej wizard)</t>
  </si>
  <si>
    <t>Pendiente</t>
  </si>
  <si>
    <t>2102_4</t>
  </si>
  <si>
    <t>Utilización de breadcrum</t>
  </si>
  <si>
    <t>Pendiente</t>
  </si>
  <si>
    <t>2102_5</t>
  </si>
  <si>
    <t>Incorporar placeholder a input</t>
  </si>
  <si>
    <t>Pendiente</t>
  </si>
  <si>
    <t>2102_6</t>
  </si>
  <si>
    <t>Modificar campos obligatorios al lado derecho y en color rojo</t>
  </si>
  <si>
    <t>Pendiente</t>
  </si>
  <si>
    <t>2102_7</t>
  </si>
  <si>
    <t>Boton cancelar retorne a bandeja de entrada (identificar que es lo que se requiere)</t>
  </si>
  <si>
    <t>Pendiente</t>
  </si>
  <si>
    <t>2102_8</t>
  </si>
  <si>
    <t>Integrar undo/redo a modulo personas</t>
  </si>
  <si>
    <t>Terminado</t>
  </si>
  <si>
    <t>IP, AH</t>
  </si>
  <si>
    <t>2103_1</t>
  </si>
  <si>
    <t>Generar test de aceptación (modulo personas)</t>
  </si>
  <si>
    <t>Terminado</t>
  </si>
  <si>
    <t>IP, AH</t>
  </si>
  <si>
    <t>2103_2</t>
  </si>
  <si>
    <t>Elaborar plan de prueba</t>
  </si>
  <si>
    <t>En Curso</t>
  </si>
  <si>
    <t>IP, AH</t>
  </si>
  <si>
    <t>2103_3</t>
  </si>
  <si>
    <t>Definir data de prueba</t>
  </si>
  <si>
    <t>Pendiente</t>
  </si>
  <si>
    <t>IP, AH</t>
  </si>
  <si>
    <t>2103_4</t>
  </si>
  <si>
    <t>Ejecutar plan de prueba</t>
  </si>
  <si>
    <t>Terminado</t>
  </si>
  <si>
    <t>IP, AH</t>
  </si>
  <si>
    <t>2104_1</t>
  </si>
  <si>
    <t>Generar test de aceptación (modulo grupos)</t>
  </si>
  <si>
    <t>Terminado</t>
  </si>
  <si>
    <t>IP, AH</t>
  </si>
  <si>
    <t>2104_2</t>
  </si>
  <si>
    <t>Elaborar plan de prueba</t>
  </si>
  <si>
    <t>En Curso</t>
  </si>
  <si>
    <t>IP, AH</t>
  </si>
  <si>
    <t>2104_3</t>
  </si>
  <si>
    <t>Definir data de prueba</t>
  </si>
  <si>
    <t>Pendiente</t>
  </si>
  <si>
    <t>IP, AH</t>
  </si>
  <si>
    <t>2104_4</t>
  </si>
  <si>
    <t>Ejecutar plan de prueba</t>
  </si>
  <si>
    <t>Terminado</t>
  </si>
  <si>
    <t>IP, AH</t>
  </si>
  <si>
    <t>2105_1</t>
  </si>
  <si>
    <t>Generar test de aceptación (modulo mailer)</t>
  </si>
  <si>
    <t>Terminado</t>
  </si>
  <si>
    <t>IP, AH</t>
  </si>
  <si>
    <t>2105_2</t>
  </si>
  <si>
    <t>Elaborar plan de prueba</t>
  </si>
  <si>
    <t>En Curso</t>
  </si>
  <si>
    <t>IP, AH</t>
  </si>
  <si>
    <t>2105_3</t>
  </si>
  <si>
    <t>Definir data de prueba</t>
  </si>
  <si>
    <t>Pendiente</t>
  </si>
  <si>
    <t>IP, AH</t>
  </si>
  <si>
    <t>2105_4</t>
  </si>
  <si>
    <t>Ejecutar plan de prueba</t>
  </si>
  <si>
    <t>Terminado</t>
  </si>
  <si>
    <t>AM</t>
  </si>
  <si>
    <t>EXT_1</t>
  </si>
  <si>
    <t>Crear grupo organizacional</t>
  </si>
  <si>
    <t>Terminado</t>
  </si>
  <si>
    <t>AM</t>
  </si>
  <si>
    <t>EXT_2</t>
  </si>
  <si>
    <t>Listar grupo</t>
  </si>
  <si>
    <t>Terminado</t>
  </si>
  <si>
    <t>AM</t>
  </si>
  <si>
    <t>EXT_3</t>
  </si>
  <si>
    <t>Editar grupo</t>
  </si>
  <si>
    <t>Ideal</t>
  </si>
  <si>
    <t>Actual real</t>
  </si>
  <si>
    <t>Project</t>
  </si>
  <si>
    <t>Estado</t>
  </si>
  <si>
    <t>Responsable</t>
  </si>
  <si>
    <t>ID</t>
  </si>
  <si>
    <t>Actividad</t>
  </si>
  <si>
    <t>Estimado</t>
  </si>
  <si>
    <t>19 Mayo</t>
  </si>
  <si>
    <t>20 Mayo</t>
  </si>
  <si>
    <t>22 Mayo</t>
  </si>
  <si>
    <t>23 Mayo</t>
  </si>
  <si>
    <t>24 Mayo</t>
  </si>
  <si>
    <t>26 Mayo</t>
  </si>
  <si>
    <t>27 Mayo</t>
  </si>
  <si>
    <t>28 Mayo</t>
  </si>
  <si>
    <t>29 Mayo</t>
  </si>
  <si>
    <t>30 Mayo</t>
  </si>
  <si>
    <t>31 Mayo</t>
  </si>
  <si>
    <t>02 Junio</t>
  </si>
  <si>
    <t>03 Junio</t>
  </si>
  <si>
    <t>04 Junio</t>
  </si>
  <si>
    <t>05 Junio</t>
  </si>
  <si>
    <t>06 Junio</t>
  </si>
  <si>
    <t>07 Junio</t>
  </si>
  <si>
    <t>HH E - HH R</t>
  </si>
  <si>
    <t>Terminado</t>
  </si>
  <si>
    <t>AM, EF</t>
  </si>
  <si>
    <t>Ambientar desarrollo</t>
  </si>
  <si>
    <t>Terminado</t>
  </si>
  <si>
    <t>AM</t>
  </si>
  <si>
    <t>Generar carta gantt</t>
  </si>
  <si>
    <t>Terminado</t>
  </si>
  <si>
    <t>AM, WC, EF, PB, IP, AH, FR</t>
  </si>
  <si>
    <t>Analizar los requerimientos</t>
  </si>
  <si>
    <t>Terminado</t>
  </si>
  <si>
    <t>AM</t>
  </si>
  <si>
    <t>PEND_1</t>
  </si>
  <si>
    <t>Investigar inclusión de template</t>
  </si>
  <si>
    <t>Terminado</t>
  </si>
  <si>
    <t>AM</t>
  </si>
  <si>
    <t>PEND_2</t>
  </si>
  <si>
    <t>Crear template principal</t>
  </si>
  <si>
    <t>Terminado</t>
  </si>
  <si>
    <t>AM, EF</t>
  </si>
  <si>
    <t>PEND_3</t>
  </si>
  <si>
    <t>Implementación de properties</t>
  </si>
  <si>
    <t>Terminado</t>
  </si>
  <si>
    <t>EF</t>
  </si>
  <si>
    <t>PEND_4</t>
  </si>
  <si>
    <t>Crear proceso postulacion</t>
  </si>
  <si>
    <t>Terminado</t>
  </si>
  <si>
    <t>EF</t>
  </si>
  <si>
    <t>PEND_5</t>
  </si>
  <si>
    <t>Detalle y editar proceso postulacion</t>
  </si>
  <si>
    <t>Terminado</t>
  </si>
  <si>
    <t>PB</t>
  </si>
  <si>
    <t>PEND_6</t>
  </si>
  <si>
    <t>Crear nuevo estudio</t>
  </si>
  <si>
    <t>Terminado</t>
  </si>
  <si>
    <t>PB</t>
  </si>
  <si>
    <t>PEND_7</t>
  </si>
  <si>
    <t>Listar estudio estratégico</t>
  </si>
  <si>
    <t>Terminado</t>
  </si>
  <si>
    <t>PB</t>
  </si>
  <si>
    <t>PEND_8</t>
  </si>
  <si>
    <t>Notificar a expertos</t>
  </si>
  <si>
    <t>Terminado</t>
  </si>
  <si>
    <t>PB</t>
  </si>
  <si>
    <t>PEND_9</t>
  </si>
  <si>
    <t>Mapa estratégico</t>
  </si>
  <si>
    <t>Pendiente</t>
  </si>
  <si>
    <t>PB</t>
  </si>
  <si>
    <t>PEND_10</t>
  </si>
  <si>
    <t>Propuesta de valor</t>
  </si>
  <si>
    <t>Terminado</t>
  </si>
  <si>
    <t>PB</t>
  </si>
  <si>
    <t>PEND_11</t>
  </si>
  <si>
    <t>Resultado de estudio</t>
  </si>
  <si>
    <t>Terminado</t>
  </si>
  <si>
    <t>WC, FR</t>
  </si>
  <si>
    <t>GEST_1</t>
  </si>
  <si>
    <t>Investigar historia de usuarios</t>
  </si>
  <si>
    <t>Terminado</t>
  </si>
  <si>
    <t>WC, FR</t>
  </si>
  <si>
    <t>GEST_2</t>
  </si>
  <si>
    <t>Investigar curvas Burn – down</t>
  </si>
  <si>
    <t>Terminado</t>
  </si>
  <si>
    <t>WC, FR</t>
  </si>
  <si>
    <t>GEST_3</t>
  </si>
  <si>
    <t>Investigar curvas Burn – up</t>
  </si>
  <si>
    <t>Terminado</t>
  </si>
  <si>
    <t>AM, WC, EF, PB, IP, AH, FR</t>
  </si>
  <si>
    <t>GEST_4</t>
  </si>
  <si>
    <t>Generar historia de usuario</t>
  </si>
  <si>
    <t>Terminado</t>
  </si>
  <si>
    <t>AM, WC, EF, PB, IP, AH, FR</t>
  </si>
  <si>
    <t>2101_1</t>
  </si>
  <si>
    <t>Reunion con usuario (requerimientos)</t>
  </si>
  <si>
    <t>Terminado</t>
  </si>
  <si>
    <t>WC, FR</t>
  </si>
  <si>
    <t>2101_2</t>
  </si>
  <si>
    <t>Diseñar propuestas de logo</t>
  </si>
  <si>
    <t>Pendiente</t>
  </si>
  <si>
    <t>2101_3</t>
  </si>
  <si>
    <t>Presentación con usuario</t>
  </si>
  <si>
    <t>Pendiente</t>
  </si>
  <si>
    <t>2101_4</t>
  </si>
  <si>
    <t>Corrección de observaciones de usuario</t>
  </si>
  <si>
    <t>Pendiente</t>
  </si>
  <si>
    <t>2101_5</t>
  </si>
  <si>
    <t>Presentacion de correcciones</t>
  </si>
  <si>
    <t>Pendiente</t>
  </si>
  <si>
    <t>2102_1</t>
  </si>
  <si>
    <t>Resaltar menu cuando se seleccione</t>
  </si>
  <si>
    <t>Pendiente</t>
  </si>
  <si>
    <t>2102_2</t>
  </si>
  <si>
    <t>Formatear, validar campo rut (ver con grupo 2)</t>
  </si>
  <si>
    <t>Pendiente</t>
  </si>
  <si>
    <t>2102_3</t>
  </si>
  <si>
    <t>Incorporar boton volver (por ej wizard)</t>
  </si>
  <si>
    <t>Pendiente</t>
  </si>
  <si>
    <t>2102_4</t>
  </si>
  <si>
    <t>Utilización de breadcrum</t>
  </si>
  <si>
    <t>Pendiente</t>
  </si>
  <si>
    <t>2102_5</t>
  </si>
  <si>
    <t>Incorporar placeholder a input</t>
  </si>
  <si>
    <t>Pendiente</t>
  </si>
  <si>
    <t>2102_6</t>
  </si>
  <si>
    <t>Modificar campos obligatorios al lado derecho y en color rojo</t>
  </si>
  <si>
    <t>Pendiente</t>
  </si>
  <si>
    <t>2102_7</t>
  </si>
  <si>
    <t>Boton cancelar retorne a bandeja de entrada (identificar que es lo que se requiere)</t>
  </si>
  <si>
    <t>Pendiente</t>
  </si>
  <si>
    <t>2102_8</t>
  </si>
  <si>
    <t>Integrar undo/redo a modulo personas</t>
  </si>
  <si>
    <t>Terminado</t>
  </si>
  <si>
    <t>IP, AH</t>
  </si>
  <si>
    <t>2103_1</t>
  </si>
  <si>
    <t>Generar test de aceptación (modulo personas)</t>
  </si>
  <si>
    <t>Terminado</t>
  </si>
  <si>
    <t>IP, AH</t>
  </si>
  <si>
    <t>2103_2</t>
  </si>
  <si>
    <t>Elaborar plan de prueba</t>
  </si>
  <si>
    <t>En Curso</t>
  </si>
  <si>
    <t>IP, AH</t>
  </si>
  <si>
    <t>2103_3</t>
  </si>
  <si>
    <t>Definir data de prueba</t>
  </si>
  <si>
    <t>Pendiente</t>
  </si>
  <si>
    <t>IP, AH</t>
  </si>
  <si>
    <t>2103_4</t>
  </si>
  <si>
    <t>Ejecutar plan de prueba</t>
  </si>
  <si>
    <t>Terminado</t>
  </si>
  <si>
    <t>IP, AH</t>
  </si>
  <si>
    <t>2104_1</t>
  </si>
  <si>
    <t>Generar test de aceptación (modulo grupos)</t>
  </si>
  <si>
    <t>Terminado</t>
  </si>
  <si>
    <t>IP, AH</t>
  </si>
  <si>
    <t>2104_2</t>
  </si>
  <si>
    <t>Elaborar plan de prueba</t>
  </si>
  <si>
    <t>En Curso</t>
  </si>
  <si>
    <t>IP, AH</t>
  </si>
  <si>
    <t>2104_3</t>
  </si>
  <si>
    <t>Definir data de prueba</t>
  </si>
  <si>
    <t>Pendiente</t>
  </si>
  <si>
    <t>IP, AH</t>
  </si>
  <si>
    <t>2104_4</t>
  </si>
  <si>
    <t>Ejecutar plan de prueba</t>
  </si>
  <si>
    <t>Terminado</t>
  </si>
  <si>
    <t>IP, AH</t>
  </si>
  <si>
    <t>2105_1</t>
  </si>
  <si>
    <t>Generar test de aceptación (modulo mailer)</t>
  </si>
  <si>
    <t>Terminado</t>
  </si>
  <si>
    <t>IP, AH</t>
  </si>
  <si>
    <t>2105_2</t>
  </si>
  <si>
    <t>Elaborar plan de prueba</t>
  </si>
  <si>
    <t>En Curso</t>
  </si>
  <si>
    <t>IP, AH</t>
  </si>
  <si>
    <t>2105_3</t>
  </si>
  <si>
    <t>Definir data de prueba</t>
  </si>
  <si>
    <t>Pendiente</t>
  </si>
  <si>
    <t>IP, AH</t>
  </si>
  <si>
    <t>2105_4</t>
  </si>
  <si>
    <t>Ejecutar plan de prueba</t>
  </si>
  <si>
    <t>Terminado</t>
  </si>
  <si>
    <t>AM</t>
  </si>
  <si>
    <t>EXT_1</t>
  </si>
  <si>
    <t>Crear grupo organizacional</t>
  </si>
  <si>
    <t>Terminado</t>
  </si>
  <si>
    <t>AM</t>
  </si>
  <si>
    <t>EXT_2</t>
  </si>
  <si>
    <t>Listar grupo</t>
  </si>
  <si>
    <t>Terminado</t>
  </si>
  <si>
    <t>AM</t>
  </si>
  <si>
    <t>EXT_3</t>
  </si>
  <si>
    <t>Editar grupo</t>
  </si>
  <si>
    <t>Ideal</t>
  </si>
  <si>
    <t>Actual real</t>
  </si>
  <si>
    <t>PROGRAMACIÓN</t>
  </si>
  <si>
    <t>EF, PB, AM</t>
  </si>
  <si>
    <t>DOCUMENTACIÓN</t>
  </si>
  <si>
    <t>WC, FR</t>
  </si>
  <si>
    <t>HISTORIAS DE USUARIO</t>
  </si>
  <si>
    <t>AM, WC, EF, PB, IP, AH, FR</t>
  </si>
  <si>
    <t>ANALISIS DE REQ.</t>
  </si>
  <si>
    <t>AM, WC, EF, PB, IP, AH, FR</t>
  </si>
  <si>
    <t>CARTA GANTT</t>
  </si>
  <si>
    <t>AM</t>
  </si>
  <si>
    <t>TEST</t>
  </si>
  <si>
    <t>IP, AH,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</si>
</sst>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5" x14ac:knownFonts="1"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2"/>
      <color rgb="FF000000"/>
      <name val="Calibri"/>
    </font>
    <font>
      <b/>
      <sz val="11"/>
      <color rgb="FFFFFFFF"/>
      <name val="Calibri"/>
    </font>
    <font>
      <sz val="10"/>
      <color rgb="FF000000"/>
      <name val="Arial"/>
    </font>
    <font>
      <sz val="10"/>
      <name val="Arial"/>
    </font>
    <font>
      <b/>
      <sz val="11"/>
      <color rgb="FF0000FF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b/>
      <sz val="10"/>
      <color rgb="FF0000FF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0"/>
      <color rgb="FFFFFFFF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0"/>
      <color rgb="FF0000FF"/>
      <name val="Arial"/>
    </font>
    <font>
      <sz val="11"/>
      <color rgb="FF000000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b/>
      <sz val="10"/>
      <color rgb="FFFFFFFF"/>
      <name val="Arial"/>
    </font>
    <font>
      <sz val="11"/>
      <color rgb="FF000000"/>
      <name val="Calibri"/>
    </font>
    <font>
      <sz val="11"/>
      <name val="Arial"/>
    </font>
    <font>
      <sz val="11"/>
      <name val="Arial"/>
    </font>
    <font>
      <sz val="11"/>
      <color rgb="FF000000"/>
      <name val="Calibri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7E3794"/>
      <name val="Arial"/>
    </font>
    <font>
      <sz val="10"/>
      <color rgb="FF7E3794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/>
    <xf numFmtId="0" fontId="3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3" borderId="2" xfId="0" applyFont="1" applyFill="1" applyBorder="1" applyAlignment="1">
      <alignment horizontal="right"/>
    </xf>
    <xf numFmtId="0" fontId="9" fillId="3" borderId="3" xfId="0" applyFont="1" applyFill="1" applyBorder="1" applyAlignment="1">
      <alignment wrapText="1"/>
    </xf>
    <xf numFmtId="0" fontId="10" fillId="5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6" borderId="1" xfId="0" applyFont="1" applyFill="1" applyBorder="1" applyAlignment="1"/>
    <xf numFmtId="0" fontId="13" fillId="2" borderId="4" xfId="0" applyFont="1" applyFill="1" applyBorder="1" applyAlignment="1">
      <alignment horizontal="right"/>
    </xf>
    <xf numFmtId="0" fontId="14" fillId="2" borderId="5" xfId="0" applyFont="1" applyFill="1" applyBorder="1" applyAlignment="1"/>
    <xf numFmtId="0" fontId="15" fillId="3" borderId="1" xfId="0" applyFont="1" applyFill="1" applyBorder="1" applyAlignment="1">
      <alignment horizontal="right" wrapText="1"/>
    </xf>
    <xf numFmtId="0" fontId="16" fillId="3" borderId="1" xfId="0" applyFont="1" applyFill="1" applyBorder="1" applyAlignment="1">
      <alignment horizontal="left" wrapText="1"/>
    </xf>
    <xf numFmtId="0" fontId="17" fillId="3" borderId="6" xfId="0" applyFont="1" applyFill="1" applyBorder="1" applyAlignment="1">
      <alignment horizontal="right" wrapText="1"/>
    </xf>
    <xf numFmtId="0" fontId="18" fillId="3" borderId="7" xfId="0" applyFont="1" applyFill="1" applyBorder="1" applyAlignment="1">
      <alignment horizontal="left" wrapText="1"/>
    </xf>
    <xf numFmtId="0" fontId="19" fillId="2" borderId="8" xfId="0" applyFont="1" applyFill="1" applyBorder="1"/>
    <xf numFmtId="0" fontId="20" fillId="2" borderId="9" xfId="0" applyFont="1" applyFill="1" applyBorder="1"/>
    <xf numFmtId="0" fontId="21" fillId="2" borderId="10" xfId="0" applyFont="1" applyFill="1" applyBorder="1"/>
    <xf numFmtId="0" fontId="23" fillId="2" borderId="12" xfId="0" applyFont="1" applyFill="1" applyBorder="1"/>
    <xf numFmtId="0" fontId="24" fillId="2" borderId="13" xfId="0" applyFont="1" applyFill="1" applyBorder="1" applyAlignment="1"/>
    <xf numFmtId="0" fontId="25" fillId="7" borderId="14" xfId="0" applyFont="1" applyFill="1" applyBorder="1" applyAlignment="1"/>
    <xf numFmtId="0" fontId="26" fillId="7" borderId="15" xfId="0" applyFont="1" applyFill="1" applyBorder="1" applyAlignment="1"/>
    <xf numFmtId="0" fontId="27" fillId="2" borderId="16" xfId="0" applyFont="1" applyFill="1" applyBorder="1" applyAlignment="1"/>
    <xf numFmtId="0" fontId="28" fillId="2" borderId="17" xfId="0" applyFont="1" applyFill="1" applyBorder="1" applyAlignment="1"/>
    <xf numFmtId="0" fontId="29" fillId="3" borderId="1" xfId="0" applyFont="1" applyFill="1" applyBorder="1" applyAlignment="1">
      <alignment wrapText="1"/>
    </xf>
    <xf numFmtId="0" fontId="30" fillId="2" borderId="18" xfId="0" applyFont="1" applyFill="1" applyBorder="1"/>
    <xf numFmtId="0" fontId="31" fillId="5" borderId="1" xfId="0" applyFont="1" applyFill="1" applyBorder="1" applyAlignment="1"/>
    <xf numFmtId="0" fontId="32" fillId="2" borderId="1" xfId="0" applyFont="1" applyFill="1" applyBorder="1" applyAlignment="1">
      <alignment wrapText="1"/>
    </xf>
    <xf numFmtId="0" fontId="33" fillId="2" borderId="1" xfId="0" applyFont="1" applyFill="1" applyBorder="1" applyAlignment="1">
      <alignment horizontal="left" wrapText="1"/>
    </xf>
    <xf numFmtId="0" fontId="34" fillId="2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/>
    </xf>
    <xf numFmtId="0" fontId="36" fillId="2" borderId="19" xfId="0" applyFont="1" applyFill="1" applyBorder="1" applyAlignment="1"/>
    <xf numFmtId="0" fontId="37" fillId="5" borderId="20" xfId="0" applyFont="1" applyFill="1" applyBorder="1" applyAlignment="1"/>
    <xf numFmtId="0" fontId="38" fillId="2" borderId="1" xfId="0" applyFont="1" applyFill="1" applyBorder="1" applyAlignment="1">
      <alignment wrapText="1"/>
    </xf>
    <xf numFmtId="0" fontId="39" fillId="2" borderId="1" xfId="0" applyFont="1" applyFill="1" applyBorder="1" applyAlignment="1">
      <alignment horizontal="right"/>
    </xf>
    <xf numFmtId="0" fontId="40" fillId="2" borderId="1" xfId="0" applyFont="1" applyFill="1" applyBorder="1" applyAlignment="1">
      <alignment wrapText="1"/>
    </xf>
    <xf numFmtId="0" fontId="41" fillId="2" borderId="1" xfId="0" applyFont="1" applyFill="1" applyBorder="1" applyAlignment="1"/>
    <xf numFmtId="0" fontId="42" fillId="2" borderId="1" xfId="0" applyFont="1" applyFill="1" applyBorder="1" applyAlignment="1">
      <alignment horizontal="left" wrapText="1"/>
    </xf>
    <xf numFmtId="0" fontId="43" fillId="4" borderId="1" xfId="0" applyFont="1" applyFill="1" applyBorder="1" applyAlignment="1"/>
    <xf numFmtId="0" fontId="44" fillId="3" borderId="21" xfId="0" applyFont="1" applyFill="1" applyBorder="1" applyAlignment="1"/>
    <xf numFmtId="0" fontId="45" fillId="2" borderId="22" xfId="0" applyFont="1" applyFill="1" applyBorder="1" applyAlignment="1"/>
    <xf numFmtId="0" fontId="46" fillId="2" borderId="23" xfId="0" applyFont="1" applyFill="1" applyBorder="1" applyAlignment="1"/>
    <xf numFmtId="0" fontId="47" fillId="2" borderId="24" xfId="0" applyFont="1" applyFill="1" applyBorder="1"/>
    <xf numFmtId="0" fontId="48" fillId="5" borderId="25" xfId="0" applyFont="1" applyFill="1" applyBorder="1" applyAlignment="1"/>
    <xf numFmtId="0" fontId="49" fillId="2" borderId="26" xfId="0" applyFont="1" applyFill="1" applyBorder="1" applyAlignment="1">
      <alignment wrapText="1"/>
    </xf>
    <xf numFmtId="0" fontId="50" fillId="2" borderId="27" xfId="0" applyFont="1" applyFill="1" applyBorder="1" applyAlignment="1"/>
    <xf numFmtId="0" fontId="51" fillId="2" borderId="28" xfId="0" applyFont="1" applyFill="1" applyBorder="1" applyAlignment="1">
      <alignment wrapText="1"/>
    </xf>
    <xf numFmtId="0" fontId="52" fillId="2" borderId="29" xfId="0" applyFont="1" applyFill="1" applyBorder="1" applyAlignment="1">
      <alignment horizontal="right"/>
    </xf>
    <xf numFmtId="0" fontId="53" fillId="2" borderId="30" xfId="0" applyFont="1" applyFill="1" applyBorder="1" applyAlignment="1"/>
    <xf numFmtId="0" fontId="54" fillId="5" borderId="31" xfId="0" applyFont="1" applyFill="1" applyBorder="1" applyAlignment="1"/>
    <xf numFmtId="0" fontId="55" fillId="2" borderId="1" xfId="0" applyFont="1" applyFill="1" applyBorder="1" applyAlignment="1"/>
    <xf numFmtId="0" fontId="56" fillId="2" borderId="1" xfId="0" applyFont="1" applyFill="1" applyBorder="1" applyAlignment="1">
      <alignment wrapText="1"/>
    </xf>
    <xf numFmtId="0" fontId="57" fillId="2" borderId="32" xfId="0" applyFont="1" applyFill="1" applyBorder="1" applyAlignment="1">
      <alignment wrapText="1"/>
    </xf>
    <xf numFmtId="0" fontId="58" fillId="2" borderId="33" xfId="0" applyFont="1" applyFill="1" applyBorder="1" applyAlignment="1">
      <alignment horizontal="left"/>
    </xf>
    <xf numFmtId="0" fontId="59" fillId="2" borderId="34" xfId="0" applyFont="1" applyFill="1" applyBorder="1" applyAlignment="1"/>
    <xf numFmtId="0" fontId="60" fillId="2" borderId="1" xfId="0" applyFont="1" applyFill="1" applyBorder="1" applyAlignment="1">
      <alignment horizontal="left"/>
    </xf>
    <xf numFmtId="0" fontId="61" fillId="2" borderId="1" xfId="0" applyFont="1" applyFill="1" applyBorder="1" applyAlignment="1">
      <alignment wrapText="1"/>
    </xf>
    <xf numFmtId="0" fontId="62" fillId="4" borderId="35" xfId="0" applyFont="1" applyFill="1" applyBorder="1" applyAlignment="1"/>
    <xf numFmtId="0" fontId="63" fillId="2" borderId="36" xfId="0" applyFont="1" applyFill="1" applyBorder="1" applyAlignment="1">
      <alignment wrapText="1"/>
    </xf>
    <xf numFmtId="0" fontId="64" fillId="2" borderId="37" xfId="0" applyFont="1" applyFill="1" applyBorder="1" applyAlignment="1">
      <alignment horizontal="left" vertical="top"/>
    </xf>
    <xf numFmtId="0" fontId="65" fillId="2" borderId="38" xfId="0" applyFont="1" applyFill="1" applyBorder="1" applyAlignment="1">
      <alignment vertical="top" wrapText="1"/>
    </xf>
    <xf numFmtId="0" fontId="66" fillId="3" borderId="39" xfId="0" applyFont="1" applyFill="1" applyBorder="1" applyAlignment="1"/>
    <xf numFmtId="0" fontId="67" fillId="2" borderId="1" xfId="0" applyFont="1" applyFill="1" applyBorder="1" applyAlignment="1">
      <alignment horizontal="left"/>
    </xf>
    <xf numFmtId="0" fontId="68" fillId="2" borderId="1" xfId="0" applyFont="1" applyFill="1" applyBorder="1" applyAlignment="1">
      <alignment horizontal="left" vertical="top"/>
    </xf>
    <xf numFmtId="0" fontId="69" fillId="2" borderId="1" xfId="0" applyFont="1" applyFill="1" applyBorder="1" applyAlignment="1">
      <alignment vertical="top" wrapText="1"/>
    </xf>
    <xf numFmtId="0" fontId="70" fillId="2" borderId="1" xfId="0" applyFont="1" applyFill="1" applyBorder="1" applyAlignment="1">
      <alignment horizontal="left" vertical="top"/>
    </xf>
    <xf numFmtId="0" fontId="71" fillId="2" borderId="40" xfId="0" applyFont="1" applyFill="1" applyBorder="1" applyAlignment="1">
      <alignment wrapText="1"/>
    </xf>
    <xf numFmtId="0" fontId="72" fillId="6" borderId="1" xfId="0" applyFont="1" applyFill="1" applyBorder="1" applyAlignment="1"/>
    <xf numFmtId="0" fontId="73" fillId="2" borderId="41" xfId="0" applyFont="1" applyFill="1" applyBorder="1" applyAlignment="1">
      <alignment horizontal="left"/>
    </xf>
    <xf numFmtId="0" fontId="75" fillId="3" borderId="43" xfId="0" applyFont="1" applyFill="1" applyBorder="1" applyAlignment="1"/>
    <xf numFmtId="1" fontId="76" fillId="2" borderId="44" xfId="0" applyNumberFormat="1" applyFont="1" applyFill="1" applyBorder="1" applyAlignment="1">
      <alignment wrapText="1"/>
    </xf>
    <xf numFmtId="1" fontId="77" fillId="2" borderId="45" xfId="0" applyNumberFormat="1" applyFont="1" applyFill="1" applyBorder="1" applyAlignment="1">
      <alignment wrapText="1"/>
    </xf>
    <xf numFmtId="1" fontId="78" fillId="3" borderId="46" xfId="0" applyNumberFormat="1" applyFont="1" applyFill="1" applyBorder="1"/>
    <xf numFmtId="0" fontId="80" fillId="3" borderId="48" xfId="0" applyFont="1" applyFill="1" applyBorder="1"/>
    <xf numFmtId="0" fontId="81" fillId="3" borderId="49" xfId="0" applyFont="1" applyFill="1" applyBorder="1"/>
    <xf numFmtId="0" fontId="82" fillId="3" borderId="50" xfId="0" applyFont="1" applyFill="1" applyBorder="1"/>
    <xf numFmtId="0" fontId="83" fillId="3" borderId="1" xfId="0" applyFont="1" applyFill="1" applyBorder="1" applyAlignment="1"/>
    <xf numFmtId="0" fontId="84" fillId="2" borderId="1" xfId="0" applyFont="1" applyFill="1" applyBorder="1" applyAlignment="1">
      <alignment wrapText="1"/>
    </xf>
    <xf numFmtId="0" fontId="74" fillId="2" borderId="42" xfId="0" applyFont="1" applyFill="1" applyBorder="1" applyAlignment="1">
      <alignment horizontal="right"/>
    </xf>
    <xf numFmtId="0" fontId="0" fillId="0" borderId="0" xfId="0"/>
    <xf numFmtId="0" fontId="79" fillId="2" borderId="47" xfId="0" applyFont="1" applyFill="1" applyBorder="1" applyAlignment="1">
      <alignment horizontal="right"/>
    </xf>
    <xf numFmtId="0" fontId="2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CL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'Grupo 1'!$H$15:$X$15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'Grupo 1'!$H$62:$X$62</c:f>
              <c:numCache>
                <c:formatCode>0</c:formatCode>
                <c:ptCount val="17"/>
                <c:pt idx="0">
                  <c:v>116.23529411764706</c:v>
                </c:pt>
                <c:pt idx="1">
                  <c:v>108.97058823529412</c:v>
                </c:pt>
                <c:pt idx="2">
                  <c:v>101.70588235294117</c:v>
                </c:pt>
                <c:pt idx="3">
                  <c:v>94.441176470588232</c:v>
                </c:pt>
                <c:pt idx="4">
                  <c:v>87.17647058823529</c:v>
                </c:pt>
                <c:pt idx="5">
                  <c:v>79.911764705882348</c:v>
                </c:pt>
                <c:pt idx="6">
                  <c:v>72.647058823529406</c:v>
                </c:pt>
                <c:pt idx="7">
                  <c:v>65.382352941176464</c:v>
                </c:pt>
                <c:pt idx="8">
                  <c:v>58.117647058823522</c:v>
                </c:pt>
                <c:pt idx="9">
                  <c:v>50.85294117647058</c:v>
                </c:pt>
                <c:pt idx="10">
                  <c:v>43.588235294117638</c:v>
                </c:pt>
                <c:pt idx="11">
                  <c:v>36.323529411764696</c:v>
                </c:pt>
                <c:pt idx="12">
                  <c:v>29.058823529411754</c:v>
                </c:pt>
                <c:pt idx="13">
                  <c:v>21.794117647058812</c:v>
                </c:pt>
                <c:pt idx="14">
                  <c:v>14.52941176470587</c:v>
                </c:pt>
                <c:pt idx="15">
                  <c:v>7.2647058823529287</c:v>
                </c:pt>
                <c:pt idx="16">
                  <c:v>-1.2434497875801753E-14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'Grupo 1'!$H$15:$X$15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'Grupo 1'!$H$63:$X$63</c:f>
              <c:numCache>
                <c:formatCode>General</c:formatCode>
                <c:ptCount val="17"/>
                <c:pt idx="0">
                  <c:v>123.5</c:v>
                </c:pt>
                <c:pt idx="1">
                  <c:v>110.25</c:v>
                </c:pt>
                <c:pt idx="2">
                  <c:v>99.5</c:v>
                </c:pt>
                <c:pt idx="3">
                  <c:v>97</c:v>
                </c:pt>
                <c:pt idx="4">
                  <c:v>80</c:v>
                </c:pt>
                <c:pt idx="5">
                  <c:v>72</c:v>
                </c:pt>
                <c:pt idx="6">
                  <c:v>63</c:v>
                </c:pt>
                <c:pt idx="7">
                  <c:v>66</c:v>
                </c:pt>
                <c:pt idx="8">
                  <c:v>61</c:v>
                </c:pt>
                <c:pt idx="9">
                  <c:v>60</c:v>
                </c:pt>
                <c:pt idx="10">
                  <c:v>60.5</c:v>
                </c:pt>
                <c:pt idx="11">
                  <c:v>55</c:v>
                </c:pt>
                <c:pt idx="12">
                  <c:v>52.5</c:v>
                </c:pt>
                <c:pt idx="13">
                  <c:v>50.5</c:v>
                </c:pt>
                <c:pt idx="14">
                  <c:v>18.5</c:v>
                </c:pt>
                <c:pt idx="15">
                  <c:v>18</c:v>
                </c:pt>
                <c:pt idx="16">
                  <c:v>18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'Grupo 1'!$H$15:$X$15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'Grupo 1'!$H$64:$X$64</c:f>
              <c:numCache>
                <c:formatCode>General</c:formatCode>
                <c:ptCount val="17"/>
              </c:numCache>
            </c:numRef>
          </c:val>
          <c:smooth val="0"/>
        </c:ser>
        <c:ser>
          <c:idx val="3"/>
          <c:order val="3"/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'Grupo 1'!$H$15:$X$15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'Grupo 1'!$H$65:$X$65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3808"/>
        <c:axId val="53145600"/>
      </c:lineChart>
      <c:catAx>
        <c:axId val="531438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CL"/>
          </a:p>
        </c:txPr>
        <c:crossAx val="53145600"/>
        <c:crosses val="autoZero"/>
        <c:auto val="1"/>
        <c:lblAlgn val="ctr"/>
        <c:lblOffset val="100"/>
        <c:noMultiLvlLbl val="1"/>
      </c:catAx>
      <c:valAx>
        <c:axId val="53145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CL"/>
          </a:p>
        </c:txPr>
        <c:crossAx val="5314380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CL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'Copy of Sheet1'!$H$1:$X$1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'Copy of Sheet1'!$H$48:$X$48</c:f>
              <c:numCache>
                <c:formatCode>0</c:formatCode>
                <c:ptCount val="17"/>
                <c:pt idx="0">
                  <c:v>116.23529411764706</c:v>
                </c:pt>
                <c:pt idx="1">
                  <c:v>108.97058823529412</c:v>
                </c:pt>
                <c:pt idx="2">
                  <c:v>101.70588235294117</c:v>
                </c:pt>
                <c:pt idx="3">
                  <c:v>94.441176470588232</c:v>
                </c:pt>
                <c:pt idx="4">
                  <c:v>87.17647058823529</c:v>
                </c:pt>
                <c:pt idx="5">
                  <c:v>79.911764705882348</c:v>
                </c:pt>
                <c:pt idx="6">
                  <c:v>72.647058823529406</c:v>
                </c:pt>
                <c:pt idx="7">
                  <c:v>65.382352941176464</c:v>
                </c:pt>
                <c:pt idx="8">
                  <c:v>58.117647058823522</c:v>
                </c:pt>
                <c:pt idx="9">
                  <c:v>50.85294117647058</c:v>
                </c:pt>
                <c:pt idx="10">
                  <c:v>43.588235294117638</c:v>
                </c:pt>
                <c:pt idx="11">
                  <c:v>36.323529411764696</c:v>
                </c:pt>
                <c:pt idx="12">
                  <c:v>29.058823529411754</c:v>
                </c:pt>
                <c:pt idx="13">
                  <c:v>21.794117647058812</c:v>
                </c:pt>
                <c:pt idx="14">
                  <c:v>14.52941176470587</c:v>
                </c:pt>
                <c:pt idx="15">
                  <c:v>7.2647058823529287</c:v>
                </c:pt>
                <c:pt idx="16">
                  <c:v>-1.2434497875801753E-14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'Copy of Sheet1'!$H$1:$X$1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'Copy of Sheet1'!$H$49:$X$49</c:f>
              <c:numCache>
                <c:formatCode>General</c:formatCode>
                <c:ptCount val="17"/>
                <c:pt idx="0">
                  <c:v>123.5</c:v>
                </c:pt>
                <c:pt idx="1">
                  <c:v>110.25</c:v>
                </c:pt>
                <c:pt idx="2">
                  <c:v>99.5</c:v>
                </c:pt>
                <c:pt idx="3">
                  <c:v>97</c:v>
                </c:pt>
                <c:pt idx="4">
                  <c:v>80</c:v>
                </c:pt>
                <c:pt idx="5">
                  <c:v>72</c:v>
                </c:pt>
                <c:pt idx="6">
                  <c:v>63</c:v>
                </c:pt>
                <c:pt idx="7">
                  <c:v>66</c:v>
                </c:pt>
                <c:pt idx="8">
                  <c:v>61</c:v>
                </c:pt>
                <c:pt idx="9">
                  <c:v>60</c:v>
                </c:pt>
                <c:pt idx="10">
                  <c:v>60.5</c:v>
                </c:pt>
                <c:pt idx="11">
                  <c:v>55</c:v>
                </c:pt>
                <c:pt idx="12">
                  <c:v>52.5</c:v>
                </c:pt>
                <c:pt idx="13">
                  <c:v>50.5</c:v>
                </c:pt>
                <c:pt idx="14">
                  <c:v>18.5</c:v>
                </c:pt>
                <c:pt idx="15">
                  <c:v>18</c:v>
                </c:pt>
                <c:pt idx="16">
                  <c:v>18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'Copy of Sheet1'!$H$1:$X$1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'Copy of Sheet1'!$H$50:$X$50</c:f>
              <c:numCache>
                <c:formatCode>General</c:formatCode>
                <c:ptCount val="17"/>
              </c:numCache>
            </c:numRef>
          </c:val>
          <c:smooth val="0"/>
        </c:ser>
        <c:ser>
          <c:idx val="3"/>
          <c:order val="3"/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'Copy of Sheet1'!$H$1:$X$1</c:f>
              <c:strCache>
                <c:ptCount val="17"/>
                <c:pt idx="0">
                  <c:v>19 Mayo</c:v>
                </c:pt>
                <c:pt idx="1">
                  <c:v>20 Mayo</c:v>
                </c:pt>
                <c:pt idx="2">
                  <c:v>22 Mayo</c:v>
                </c:pt>
                <c:pt idx="3">
                  <c:v>23 Mayo</c:v>
                </c:pt>
                <c:pt idx="4">
                  <c:v>24 Mayo</c:v>
                </c:pt>
                <c:pt idx="5">
                  <c:v>26 Mayo</c:v>
                </c:pt>
                <c:pt idx="6">
                  <c:v>27 Mayo</c:v>
                </c:pt>
                <c:pt idx="7">
                  <c:v>28 Mayo</c:v>
                </c:pt>
                <c:pt idx="8">
                  <c:v>29 Mayo</c:v>
                </c:pt>
                <c:pt idx="9">
                  <c:v>30 Mayo</c:v>
                </c:pt>
                <c:pt idx="10">
                  <c:v>31 Mayo</c:v>
                </c:pt>
                <c:pt idx="11">
                  <c:v>02 Junio</c:v>
                </c:pt>
                <c:pt idx="12">
                  <c:v>03 Junio</c:v>
                </c:pt>
                <c:pt idx="13">
                  <c:v>04 Junio</c:v>
                </c:pt>
                <c:pt idx="14">
                  <c:v>05 Junio</c:v>
                </c:pt>
                <c:pt idx="15">
                  <c:v>06 Junio</c:v>
                </c:pt>
                <c:pt idx="16">
                  <c:v>07 Junio</c:v>
                </c:pt>
              </c:strCache>
            </c:strRef>
          </c:cat>
          <c:val>
            <c:numRef>
              <c:f>'Copy of Sheet1'!$H$51:$X$51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264"/>
        <c:axId val="53265152"/>
      </c:lineChart>
      <c:catAx>
        <c:axId val="532592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CL"/>
          </a:p>
        </c:txPr>
        <c:crossAx val="53265152"/>
        <c:crosses val="autoZero"/>
        <c:auto val="1"/>
        <c:lblAlgn val="ctr"/>
        <c:lblOffset val="100"/>
        <c:noMultiLvlLbl val="1"/>
      </c:catAx>
      <c:valAx>
        <c:axId val="5326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CL"/>
          </a:p>
        </c:txPr>
        <c:crossAx val="5325926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14425" y="12734925"/>
    <xdr:ext cx="12325350" cy="3619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0</xdr:col>
      <xdr:colOff>0</xdr:colOff>
      <xdr:row>0</xdr:row>
      <xdr:rowOff>0</xdr:rowOff>
    </xdr:from>
    <xdr:to>
      <xdr:col>6</xdr:col>
      <xdr:colOff>47625</xdr:colOff>
      <xdr:row>48</xdr:row>
      <xdr:rowOff>9525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14425" y="9696450"/>
    <xdr:ext cx="12325350" cy="36195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0</xdr:col>
      <xdr:colOff>0</xdr:colOff>
      <xdr:row>0</xdr:row>
      <xdr:rowOff>0</xdr:rowOff>
    </xdr:from>
    <xdr:to>
      <xdr:col>6</xdr:col>
      <xdr:colOff>47625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4"/>
  <sheetViews>
    <sheetView tabSelected="1" topLeftCell="D1" workbookViewId="0"/>
  </sheetViews>
  <sheetFormatPr baseColWidth="10" defaultColWidth="17.28515625" defaultRowHeight="15.75" customHeight="1" x14ac:dyDescent="0.2"/>
  <cols>
    <col min="1" max="1" width="9.140625" customWidth="1"/>
    <col min="2" max="2" width="11.42578125" customWidth="1"/>
    <col min="3" max="3" width="12.42578125" customWidth="1"/>
    <col min="4" max="4" width="23.140625" customWidth="1"/>
    <col min="5" max="5" width="9.85546875" customWidth="1"/>
    <col min="6" max="6" width="76.140625" customWidth="1"/>
    <col min="7" max="7" width="10.140625" customWidth="1"/>
    <col min="8" max="24" width="9.140625" customWidth="1"/>
    <col min="25" max="25" width="12.42578125" customWidth="1"/>
  </cols>
  <sheetData>
    <row r="1" spans="1:25" ht="15.75" customHeight="1" x14ac:dyDescent="0.25">
      <c r="A1" s="1"/>
      <c r="B1" s="2"/>
      <c r="C1" s="3"/>
      <c r="D1" s="3"/>
      <c r="E1" s="3"/>
      <c r="F1" s="4"/>
      <c r="G1" s="5"/>
      <c r="H1" s="6"/>
      <c r="I1" s="6"/>
      <c r="J1" s="6"/>
      <c r="K1" s="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"/>
      <c r="B2" s="7" t="s">
        <v>0</v>
      </c>
      <c r="C2" s="3"/>
      <c r="D2" s="3"/>
      <c r="E2" s="3"/>
      <c r="F2" s="8" t="s">
        <v>1</v>
      </c>
      <c r="G2" s="9">
        <v>17</v>
      </c>
      <c r="H2" s="6"/>
      <c r="I2" s="6"/>
      <c r="J2" s="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1"/>
      <c r="B3" s="10" t="s">
        <v>2</v>
      </c>
      <c r="C3" s="3"/>
      <c r="D3" s="3"/>
      <c r="E3" s="3"/>
      <c r="F3" s="11" t="s">
        <v>3</v>
      </c>
      <c r="G3" s="11">
        <v>3</v>
      </c>
      <c r="H3" s="6"/>
      <c r="I3" s="6"/>
      <c r="J3" s="6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1"/>
      <c r="B4" s="12" t="s">
        <v>4</v>
      </c>
      <c r="C4" s="3"/>
      <c r="D4" s="3"/>
      <c r="E4" s="3"/>
      <c r="F4" s="13" t="s">
        <v>5</v>
      </c>
      <c r="G4" s="14">
        <v>7</v>
      </c>
      <c r="H4" s="6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7.25" customHeight="1" x14ac:dyDescent="0.25">
      <c r="A5" s="1"/>
      <c r="B5" s="1"/>
      <c r="C5" s="1"/>
      <c r="D5" s="1"/>
      <c r="E5" s="1"/>
      <c r="F5" s="15" t="s">
        <v>6</v>
      </c>
      <c r="G5" s="1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7.25" customHeight="1" x14ac:dyDescent="0.25">
      <c r="A6" s="1"/>
      <c r="B6" s="1"/>
      <c r="C6" s="1"/>
      <c r="D6" s="1"/>
      <c r="E6" s="1"/>
      <c r="F6" s="15" t="s">
        <v>8</v>
      </c>
      <c r="G6" s="16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7.25" customHeight="1" x14ac:dyDescent="0.25">
      <c r="A7" s="1"/>
      <c r="B7" s="1"/>
      <c r="C7" s="1"/>
      <c r="D7" s="1"/>
      <c r="E7" s="1"/>
      <c r="F7" s="15" t="s">
        <v>10</v>
      </c>
      <c r="G7" s="16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7.25" customHeight="1" x14ac:dyDescent="0.25">
      <c r="A8" s="1"/>
      <c r="B8" s="1"/>
      <c r="C8" s="1"/>
      <c r="D8" s="1"/>
      <c r="E8" s="1"/>
      <c r="F8" s="15" t="s">
        <v>12</v>
      </c>
      <c r="G8" s="1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7.25" customHeight="1" x14ac:dyDescent="0.25">
      <c r="A9" s="1"/>
      <c r="B9" s="1"/>
      <c r="C9" s="1"/>
      <c r="D9" s="1"/>
      <c r="E9" s="1"/>
      <c r="F9" s="15" t="s">
        <v>14</v>
      </c>
      <c r="G9" s="16" t="s">
        <v>15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7.25" customHeight="1" x14ac:dyDescent="0.25">
      <c r="A10" s="1"/>
      <c r="B10" s="1"/>
      <c r="C10" s="1"/>
      <c r="D10" s="1"/>
      <c r="E10" s="1"/>
      <c r="F10" s="15" t="s">
        <v>16</v>
      </c>
      <c r="G10" s="16" t="s">
        <v>17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7.25" customHeight="1" x14ac:dyDescent="0.25">
      <c r="A11" s="1"/>
      <c r="B11" s="1"/>
      <c r="C11" s="1"/>
      <c r="D11" s="1"/>
      <c r="E11" s="1"/>
      <c r="F11" s="17" t="s">
        <v>18</v>
      </c>
      <c r="G11" s="18" t="s">
        <v>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7.25" customHeight="1" x14ac:dyDescent="0.25">
      <c r="A12" s="1"/>
      <c r="B12" s="19"/>
      <c r="C12" s="20"/>
      <c r="D12" s="20"/>
      <c r="E12" s="20"/>
      <c r="F12" s="21"/>
      <c r="G12" s="21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"/>
      <c r="T12" s="1"/>
      <c r="U12" s="1"/>
      <c r="V12" s="1"/>
      <c r="W12" s="1"/>
      <c r="X12" s="1"/>
      <c r="Y12" s="1"/>
    </row>
    <row r="13" spans="1:25" ht="23.25" customHeight="1" x14ac:dyDescent="0.35">
      <c r="A13" s="1"/>
      <c r="B13" s="3"/>
      <c r="C13" s="3"/>
      <c r="D13" s="3"/>
      <c r="E13" s="3"/>
      <c r="F13" s="85" t="s">
        <v>20</v>
      </c>
      <c r="G13" s="83"/>
      <c r="H13" s="83"/>
      <c r="I13" s="83"/>
      <c r="J13" s="83"/>
      <c r="K13" s="83"/>
      <c r="L13" s="8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customHeight="1" x14ac:dyDescent="0.25">
      <c r="A14" s="1"/>
      <c r="B14" s="3"/>
      <c r="C14" s="3"/>
      <c r="D14" s="3"/>
      <c r="E14" s="3"/>
      <c r="F14" s="3"/>
      <c r="G14" s="3"/>
      <c r="H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customHeight="1" x14ac:dyDescent="0.25">
      <c r="A15" s="1"/>
      <c r="B15" s="22" t="s">
        <v>21</v>
      </c>
      <c r="C15" s="23" t="s">
        <v>22</v>
      </c>
      <c r="D15" s="23" t="s">
        <v>23</v>
      </c>
      <c r="E15" s="23" t="s">
        <v>24</v>
      </c>
      <c r="F15" s="23" t="s">
        <v>25</v>
      </c>
      <c r="G15" s="23" t="s">
        <v>26</v>
      </c>
      <c r="H15" s="23" t="s">
        <v>27</v>
      </c>
      <c r="I15" s="23" t="s">
        <v>28</v>
      </c>
      <c r="J15" s="23" t="s">
        <v>29</v>
      </c>
      <c r="K15" s="23" t="s">
        <v>30</v>
      </c>
      <c r="L15" s="24" t="s">
        <v>31</v>
      </c>
      <c r="M15" s="23" t="s">
        <v>32</v>
      </c>
      <c r="N15" s="23" t="s">
        <v>33</v>
      </c>
      <c r="O15" s="23" t="s">
        <v>34</v>
      </c>
      <c r="P15" s="23" t="s">
        <v>35</v>
      </c>
      <c r="Q15" s="23" t="s">
        <v>36</v>
      </c>
      <c r="R15" s="25" t="s">
        <v>37</v>
      </c>
      <c r="S15" s="26" t="s">
        <v>38</v>
      </c>
      <c r="T15" s="27" t="s">
        <v>39</v>
      </c>
      <c r="U15" s="23" t="s">
        <v>40</v>
      </c>
      <c r="V15" s="23" t="s">
        <v>41</v>
      </c>
      <c r="W15" s="23" t="s">
        <v>42</v>
      </c>
      <c r="X15" s="28" t="s">
        <v>43</v>
      </c>
      <c r="Y15" s="23" t="s">
        <v>44</v>
      </c>
    </row>
    <row r="16" spans="1:25" ht="15" customHeight="1" x14ac:dyDescent="0.25">
      <c r="A16" s="1"/>
      <c r="B16" s="29"/>
      <c r="C16" s="30" t="s">
        <v>45</v>
      </c>
      <c r="D16" s="31" t="s">
        <v>46</v>
      </c>
      <c r="E16" s="1"/>
      <c r="F16" s="32" t="s">
        <v>47</v>
      </c>
      <c r="G16" s="33">
        <v>4</v>
      </c>
      <c r="H16" s="33">
        <v>4</v>
      </c>
      <c r="I16" s="2">
        <v>4</v>
      </c>
      <c r="J16" s="2">
        <v>2</v>
      </c>
      <c r="K16" s="2">
        <v>1</v>
      </c>
      <c r="L16" s="2">
        <v>0</v>
      </c>
      <c r="M16" s="2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5">
        <v>0</v>
      </c>
      <c r="T16" s="35">
        <v>0</v>
      </c>
      <c r="U16" s="2">
        <v>0</v>
      </c>
      <c r="V16" s="2">
        <v>0</v>
      </c>
      <c r="W16" s="2">
        <v>0</v>
      </c>
      <c r="X16" s="2">
        <v>0</v>
      </c>
      <c r="Y16" s="36">
        <f t="shared" ref="Y16:Y61" si="0">G16-SUM(H16:X16)</f>
        <v>-7</v>
      </c>
    </row>
    <row r="17" spans="1:25" ht="15" customHeight="1" x14ac:dyDescent="0.25">
      <c r="A17" s="1"/>
      <c r="B17" s="29"/>
      <c r="C17" s="30" t="s">
        <v>48</v>
      </c>
      <c r="D17" s="31" t="s">
        <v>49</v>
      </c>
      <c r="E17" s="1"/>
      <c r="F17" s="37" t="s">
        <v>50</v>
      </c>
      <c r="G17" s="38">
        <v>3</v>
      </c>
      <c r="H17" s="38">
        <v>3</v>
      </c>
      <c r="I17" s="2">
        <v>3</v>
      </c>
      <c r="J17" s="2">
        <v>3</v>
      </c>
      <c r="K17" s="2">
        <v>3</v>
      </c>
      <c r="L17" s="2">
        <v>3</v>
      </c>
      <c r="M17" s="2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5">
        <v>0</v>
      </c>
      <c r="T17" s="35">
        <v>0</v>
      </c>
      <c r="U17" s="2">
        <v>0</v>
      </c>
      <c r="V17" s="2">
        <v>0</v>
      </c>
      <c r="W17" s="2">
        <v>0</v>
      </c>
      <c r="X17" s="2">
        <v>0</v>
      </c>
      <c r="Y17" s="36">
        <f t="shared" si="0"/>
        <v>-12</v>
      </c>
    </row>
    <row r="18" spans="1:25" ht="15" customHeight="1" x14ac:dyDescent="0.25">
      <c r="A18" s="1"/>
      <c r="B18" s="29"/>
      <c r="C18" s="30" t="s">
        <v>51</v>
      </c>
      <c r="D18" s="31" t="s">
        <v>52</v>
      </c>
      <c r="E18" s="1"/>
      <c r="F18" s="39" t="s">
        <v>53</v>
      </c>
      <c r="G18" s="33">
        <v>14</v>
      </c>
      <c r="H18" s="33">
        <v>14</v>
      </c>
      <c r="I18" s="2">
        <v>12</v>
      </c>
      <c r="J18" s="2">
        <v>9</v>
      </c>
      <c r="K18" s="2">
        <v>7</v>
      </c>
      <c r="L18" s="2">
        <v>0</v>
      </c>
      <c r="M18" s="2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5">
        <v>0</v>
      </c>
      <c r="T18" s="35">
        <v>0</v>
      </c>
      <c r="U18" s="2">
        <v>0</v>
      </c>
      <c r="V18" s="2">
        <v>0</v>
      </c>
      <c r="W18" s="2">
        <v>0</v>
      </c>
      <c r="X18" s="2">
        <v>0</v>
      </c>
      <c r="Y18" s="36">
        <f t="shared" si="0"/>
        <v>-28</v>
      </c>
    </row>
    <row r="19" spans="1:25" ht="15" customHeight="1" x14ac:dyDescent="0.25">
      <c r="A19" s="1"/>
      <c r="B19" s="29"/>
      <c r="C19" s="30" t="s">
        <v>54</v>
      </c>
      <c r="D19" s="31" t="s">
        <v>55</v>
      </c>
      <c r="E19" s="40" t="s">
        <v>56</v>
      </c>
      <c r="F19" s="41" t="s">
        <v>57</v>
      </c>
      <c r="G19" s="33">
        <v>2</v>
      </c>
      <c r="H19" s="33">
        <v>2</v>
      </c>
      <c r="I19" s="2">
        <v>2</v>
      </c>
      <c r="J19" s="2">
        <v>2</v>
      </c>
      <c r="K19" s="2">
        <v>3</v>
      </c>
      <c r="L19" s="2">
        <v>0</v>
      </c>
      <c r="M19" s="2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5">
        <v>0</v>
      </c>
      <c r="T19" s="35">
        <v>0</v>
      </c>
      <c r="U19" s="2">
        <v>0</v>
      </c>
      <c r="V19" s="2">
        <v>0</v>
      </c>
      <c r="W19" s="2">
        <v>0</v>
      </c>
      <c r="X19" s="2">
        <v>0</v>
      </c>
      <c r="Y19" s="36">
        <f t="shared" si="0"/>
        <v>-7</v>
      </c>
    </row>
    <row r="20" spans="1:25" ht="15" customHeight="1" x14ac:dyDescent="0.25">
      <c r="A20" s="1"/>
      <c r="B20" s="29"/>
      <c r="C20" s="30" t="s">
        <v>58</v>
      </c>
      <c r="D20" s="31" t="s">
        <v>59</v>
      </c>
      <c r="E20" s="40" t="s">
        <v>60</v>
      </c>
      <c r="F20" s="39" t="s">
        <v>61</v>
      </c>
      <c r="G20" s="33">
        <v>3</v>
      </c>
      <c r="H20" s="33">
        <v>3</v>
      </c>
      <c r="I20" s="2">
        <v>3</v>
      </c>
      <c r="J20" s="2">
        <v>3</v>
      </c>
      <c r="K20" s="2">
        <v>3</v>
      </c>
      <c r="L20" s="2">
        <v>0</v>
      </c>
      <c r="M20" s="2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5">
        <v>0</v>
      </c>
      <c r="T20" s="35">
        <v>0</v>
      </c>
      <c r="U20" s="2">
        <v>0</v>
      </c>
      <c r="V20" s="2">
        <v>0</v>
      </c>
      <c r="W20" s="2">
        <v>0</v>
      </c>
      <c r="X20" s="2">
        <v>0</v>
      </c>
      <c r="Y20" s="36">
        <f t="shared" si="0"/>
        <v>-9</v>
      </c>
    </row>
    <row r="21" spans="1:25" ht="15" customHeight="1" x14ac:dyDescent="0.25">
      <c r="A21" s="1"/>
      <c r="B21" s="29"/>
      <c r="C21" s="30" t="s">
        <v>62</v>
      </c>
      <c r="D21" s="31" t="s">
        <v>63</v>
      </c>
      <c r="E21" s="40" t="s">
        <v>64</v>
      </c>
      <c r="F21" s="39" t="s">
        <v>65</v>
      </c>
      <c r="G21" s="33">
        <v>4</v>
      </c>
      <c r="H21" s="33">
        <v>4</v>
      </c>
      <c r="I21" s="2">
        <v>4</v>
      </c>
      <c r="J21" s="2">
        <v>4</v>
      </c>
      <c r="K21" s="2">
        <v>4</v>
      </c>
      <c r="L21" s="2">
        <v>4</v>
      </c>
      <c r="M21" s="2">
        <v>3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5">
        <v>0</v>
      </c>
      <c r="T21" s="35">
        <v>0</v>
      </c>
      <c r="U21" s="2">
        <v>0</v>
      </c>
      <c r="V21" s="2">
        <v>0</v>
      </c>
      <c r="W21" s="2">
        <v>0</v>
      </c>
      <c r="X21" s="2">
        <v>0</v>
      </c>
      <c r="Y21" s="36">
        <f t="shared" si="0"/>
        <v>-19</v>
      </c>
    </row>
    <row r="22" spans="1:25" ht="15" customHeight="1" x14ac:dyDescent="0.25">
      <c r="A22" s="1"/>
      <c r="B22" s="29"/>
      <c r="C22" s="30" t="s">
        <v>66</v>
      </c>
      <c r="D22" s="31" t="s">
        <v>67</v>
      </c>
      <c r="E22" s="40" t="s">
        <v>68</v>
      </c>
      <c r="F22" s="39" t="s">
        <v>69</v>
      </c>
      <c r="G22" s="33">
        <v>2</v>
      </c>
      <c r="H22" s="33">
        <v>2</v>
      </c>
      <c r="I22" s="2">
        <v>2</v>
      </c>
      <c r="J22" s="2">
        <v>2</v>
      </c>
      <c r="K22" s="2">
        <v>2</v>
      </c>
      <c r="L22" s="2">
        <v>1</v>
      </c>
      <c r="M22" s="2">
        <v>1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5">
        <v>0</v>
      </c>
      <c r="T22" s="35">
        <v>0</v>
      </c>
      <c r="U22" s="2">
        <v>0</v>
      </c>
      <c r="V22" s="2">
        <v>0</v>
      </c>
      <c r="W22" s="2">
        <v>0</v>
      </c>
      <c r="X22" s="2">
        <v>0</v>
      </c>
      <c r="Y22" s="36">
        <f t="shared" si="0"/>
        <v>-8</v>
      </c>
    </row>
    <row r="23" spans="1:25" ht="15" customHeight="1" x14ac:dyDescent="0.25">
      <c r="A23" s="1"/>
      <c r="B23" s="29"/>
      <c r="C23" s="30" t="s">
        <v>70</v>
      </c>
      <c r="D23" s="31" t="s">
        <v>71</v>
      </c>
      <c r="E23" s="40" t="s">
        <v>72</v>
      </c>
      <c r="F23" s="39" t="s">
        <v>73</v>
      </c>
      <c r="G23" s="33">
        <v>2</v>
      </c>
      <c r="H23" s="33">
        <v>2</v>
      </c>
      <c r="I23" s="2">
        <v>2</v>
      </c>
      <c r="J23" s="2">
        <v>2</v>
      </c>
      <c r="K23" s="2">
        <v>2</v>
      </c>
      <c r="L23" s="2">
        <v>1</v>
      </c>
      <c r="M23" s="2">
        <v>1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5">
        <v>0</v>
      </c>
      <c r="T23" s="35">
        <v>0</v>
      </c>
      <c r="U23" s="2">
        <v>0</v>
      </c>
      <c r="V23" s="2">
        <v>0</v>
      </c>
      <c r="W23" s="2">
        <v>0</v>
      </c>
      <c r="X23" s="2">
        <v>0</v>
      </c>
      <c r="Y23" s="36">
        <f t="shared" si="0"/>
        <v>-8</v>
      </c>
    </row>
    <row r="24" spans="1:25" ht="15" customHeight="1" x14ac:dyDescent="0.25">
      <c r="A24" s="1"/>
      <c r="B24" s="29"/>
      <c r="C24" s="42" t="s">
        <v>74</v>
      </c>
      <c r="D24" s="31" t="s">
        <v>75</v>
      </c>
      <c r="E24" s="40" t="s">
        <v>76</v>
      </c>
      <c r="F24" s="39" t="s">
        <v>77</v>
      </c>
      <c r="G24" s="33">
        <v>2</v>
      </c>
      <c r="H24" s="33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5">
        <v>0</v>
      </c>
      <c r="T24" s="35">
        <v>0</v>
      </c>
      <c r="U24" s="2">
        <v>0</v>
      </c>
      <c r="V24" s="2">
        <v>0</v>
      </c>
      <c r="W24" s="2">
        <v>0</v>
      </c>
      <c r="X24" s="2">
        <v>0</v>
      </c>
      <c r="Y24" s="43">
        <f t="shared" si="0"/>
        <v>0</v>
      </c>
    </row>
    <row r="25" spans="1:25" ht="15" customHeight="1" x14ac:dyDescent="0.25">
      <c r="A25" s="1"/>
      <c r="B25" s="29"/>
      <c r="C25" s="42" t="s">
        <v>78</v>
      </c>
      <c r="D25" s="31" t="s">
        <v>79</v>
      </c>
      <c r="E25" s="40" t="s">
        <v>80</v>
      </c>
      <c r="F25" s="41" t="s">
        <v>81</v>
      </c>
      <c r="G25" s="33">
        <v>2</v>
      </c>
      <c r="H25" s="33">
        <v>2</v>
      </c>
      <c r="I25" s="2">
        <v>2</v>
      </c>
      <c r="J25" s="2">
        <v>0</v>
      </c>
      <c r="K25" s="2">
        <v>0</v>
      </c>
      <c r="L25" s="2">
        <v>0</v>
      </c>
      <c r="M25" s="2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5">
        <v>0</v>
      </c>
      <c r="T25" s="35">
        <v>0</v>
      </c>
      <c r="U25" s="2">
        <v>0</v>
      </c>
      <c r="V25" s="2">
        <v>0</v>
      </c>
      <c r="W25" s="2">
        <v>0</v>
      </c>
      <c r="X25" s="2">
        <v>0</v>
      </c>
      <c r="Y25" s="43">
        <f t="shared" si="0"/>
        <v>-2</v>
      </c>
    </row>
    <row r="26" spans="1:25" ht="15" customHeight="1" x14ac:dyDescent="0.25">
      <c r="A26" s="1"/>
      <c r="B26" s="29"/>
      <c r="C26" s="42" t="s">
        <v>82</v>
      </c>
      <c r="D26" s="31" t="s">
        <v>83</v>
      </c>
      <c r="E26" s="40" t="s">
        <v>84</v>
      </c>
      <c r="F26" s="39" t="s">
        <v>85</v>
      </c>
      <c r="G26" s="33">
        <v>2</v>
      </c>
      <c r="H26" s="33">
        <v>2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5">
        <v>0</v>
      </c>
      <c r="T26" s="35">
        <v>0</v>
      </c>
      <c r="U26" s="2">
        <v>0</v>
      </c>
      <c r="V26" s="2">
        <v>0</v>
      </c>
      <c r="W26" s="2">
        <v>0</v>
      </c>
      <c r="X26" s="2">
        <v>0</v>
      </c>
      <c r="Y26" s="43">
        <f t="shared" si="0"/>
        <v>-2</v>
      </c>
    </row>
    <row r="27" spans="1:25" ht="15" customHeight="1" x14ac:dyDescent="0.25">
      <c r="A27" s="1"/>
      <c r="B27" s="29"/>
      <c r="C27" s="42" t="s">
        <v>86</v>
      </c>
      <c r="D27" s="31" t="s">
        <v>87</v>
      </c>
      <c r="E27" s="40" t="s">
        <v>88</v>
      </c>
      <c r="F27" s="39" t="s">
        <v>89</v>
      </c>
      <c r="G27" s="33">
        <v>2</v>
      </c>
      <c r="H27" s="33">
        <v>2</v>
      </c>
      <c r="I27" s="2">
        <v>2</v>
      </c>
      <c r="J27" s="2">
        <v>2</v>
      </c>
      <c r="K27" s="2">
        <v>3</v>
      </c>
      <c r="L27" s="2">
        <v>0</v>
      </c>
      <c r="M27" s="2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5">
        <v>0</v>
      </c>
      <c r="T27" s="35">
        <v>0</v>
      </c>
      <c r="U27" s="2">
        <v>0</v>
      </c>
      <c r="V27" s="2">
        <v>0</v>
      </c>
      <c r="W27" s="2">
        <v>0</v>
      </c>
      <c r="X27" s="2">
        <v>0</v>
      </c>
      <c r="Y27" s="43">
        <f t="shared" si="0"/>
        <v>-7</v>
      </c>
    </row>
    <row r="28" spans="1:25" ht="15" customHeight="1" x14ac:dyDescent="0.25">
      <c r="A28" s="1"/>
      <c r="B28" s="29"/>
      <c r="C28" s="42" t="s">
        <v>90</v>
      </c>
      <c r="D28" s="31" t="s">
        <v>91</v>
      </c>
      <c r="E28" s="40" t="s">
        <v>92</v>
      </c>
      <c r="F28" s="39" t="s">
        <v>93</v>
      </c>
      <c r="G28" s="33">
        <v>2</v>
      </c>
      <c r="H28" s="33">
        <v>2</v>
      </c>
      <c r="I28" s="2">
        <v>2</v>
      </c>
      <c r="J28" s="2">
        <v>2</v>
      </c>
      <c r="K28" s="2">
        <v>2</v>
      </c>
      <c r="L28" s="2">
        <v>3</v>
      </c>
      <c r="M28" s="2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5">
        <v>0</v>
      </c>
      <c r="T28" s="35">
        <v>0</v>
      </c>
      <c r="U28" s="2">
        <v>0</v>
      </c>
      <c r="V28" s="2">
        <v>0</v>
      </c>
      <c r="W28" s="2">
        <v>0</v>
      </c>
      <c r="X28" s="2">
        <v>0</v>
      </c>
      <c r="Y28" s="43">
        <f t="shared" si="0"/>
        <v>-9</v>
      </c>
    </row>
    <row r="29" spans="1:25" ht="15" customHeight="1" x14ac:dyDescent="0.25">
      <c r="A29" s="1"/>
      <c r="B29" s="29"/>
      <c r="C29" s="42" t="s">
        <v>94</v>
      </c>
      <c r="D29" s="31" t="s">
        <v>95</v>
      </c>
      <c r="E29" s="40" t="s">
        <v>96</v>
      </c>
      <c r="F29" s="39" t="s">
        <v>97</v>
      </c>
      <c r="G29" s="33">
        <v>2</v>
      </c>
      <c r="H29" s="33">
        <v>2</v>
      </c>
      <c r="I29" s="2">
        <v>2</v>
      </c>
      <c r="J29" s="2">
        <v>2</v>
      </c>
      <c r="K29" s="2">
        <v>2</v>
      </c>
      <c r="L29" s="2">
        <v>2</v>
      </c>
      <c r="M29" s="2">
        <v>3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44">
        <v>0</v>
      </c>
      <c r="T29" s="44">
        <v>0</v>
      </c>
      <c r="U29" s="45">
        <v>0</v>
      </c>
      <c r="V29" s="45">
        <v>0</v>
      </c>
      <c r="W29" s="2">
        <v>0</v>
      </c>
      <c r="X29" s="2">
        <v>0</v>
      </c>
      <c r="Y29" s="43">
        <f t="shared" si="0"/>
        <v>-11</v>
      </c>
    </row>
    <row r="30" spans="1:25" ht="15" customHeight="1" x14ac:dyDescent="0.25">
      <c r="A30" s="1"/>
      <c r="B30" s="46"/>
      <c r="C30" s="47" t="s">
        <v>98</v>
      </c>
      <c r="D30" s="48" t="s">
        <v>99</v>
      </c>
      <c r="E30" s="49" t="s">
        <v>100</v>
      </c>
      <c r="F30" s="50" t="s">
        <v>101</v>
      </c>
      <c r="G30" s="51">
        <v>1</v>
      </c>
      <c r="H30" s="51">
        <v>1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5">
        <v>0</v>
      </c>
      <c r="T30" s="35">
        <v>0</v>
      </c>
      <c r="U30" s="2">
        <v>0</v>
      </c>
      <c r="V30" s="2">
        <v>0</v>
      </c>
      <c r="W30" s="52">
        <v>0</v>
      </c>
      <c r="X30" s="52">
        <v>0</v>
      </c>
      <c r="Y30" s="53">
        <f t="shared" si="0"/>
        <v>0</v>
      </c>
    </row>
    <row r="31" spans="1:25" ht="15" customHeight="1" x14ac:dyDescent="0.25">
      <c r="A31" s="1"/>
      <c r="B31" s="29"/>
      <c r="C31" s="30" t="s">
        <v>102</v>
      </c>
      <c r="D31" s="31" t="s">
        <v>103</v>
      </c>
      <c r="E31" s="54" t="s">
        <v>104</v>
      </c>
      <c r="F31" s="39" t="s">
        <v>105</v>
      </c>
      <c r="G31" s="33">
        <v>1</v>
      </c>
      <c r="H31" s="33">
        <v>1</v>
      </c>
      <c r="I31" s="2">
        <v>1</v>
      </c>
      <c r="J31" s="2">
        <v>1</v>
      </c>
      <c r="K31" s="2">
        <v>1</v>
      </c>
      <c r="L31" s="2">
        <v>0</v>
      </c>
      <c r="M31" s="2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5">
        <v>0</v>
      </c>
      <c r="T31" s="35">
        <v>0</v>
      </c>
      <c r="U31" s="2">
        <v>0</v>
      </c>
      <c r="V31" s="2">
        <v>0</v>
      </c>
      <c r="W31" s="2">
        <v>0</v>
      </c>
      <c r="X31" s="2">
        <v>0</v>
      </c>
      <c r="Y31" s="36">
        <f t="shared" si="0"/>
        <v>-3</v>
      </c>
    </row>
    <row r="32" spans="1:25" ht="15" customHeight="1" x14ac:dyDescent="0.25">
      <c r="A32" s="1"/>
      <c r="B32" s="29"/>
      <c r="C32" s="30" t="s">
        <v>106</v>
      </c>
      <c r="D32" s="55" t="s">
        <v>107</v>
      </c>
      <c r="E32" s="54" t="s">
        <v>108</v>
      </c>
      <c r="F32" s="39" t="s">
        <v>109</v>
      </c>
      <c r="G32" s="33">
        <v>1</v>
      </c>
      <c r="H32" s="33">
        <v>1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5">
        <v>0</v>
      </c>
      <c r="T32" s="35">
        <v>0</v>
      </c>
      <c r="U32" s="2">
        <v>0</v>
      </c>
      <c r="V32" s="2">
        <v>0</v>
      </c>
      <c r="W32" s="2">
        <v>0</v>
      </c>
      <c r="X32" s="2">
        <v>0</v>
      </c>
      <c r="Y32" s="36">
        <f t="shared" si="0"/>
        <v>-2</v>
      </c>
    </row>
    <row r="33" spans="1:25" ht="15" customHeight="1" x14ac:dyDescent="0.25">
      <c r="A33" s="1"/>
      <c r="B33" s="29"/>
      <c r="C33" s="30" t="s">
        <v>110</v>
      </c>
      <c r="D33" s="56" t="s">
        <v>111</v>
      </c>
      <c r="E33" s="54" t="s">
        <v>112</v>
      </c>
      <c r="F33" s="39" t="s">
        <v>113</v>
      </c>
      <c r="G33" s="33">
        <v>2</v>
      </c>
      <c r="H33" s="33">
        <v>2</v>
      </c>
      <c r="I33" s="2">
        <v>0.5</v>
      </c>
      <c r="J33" s="2">
        <v>0.5</v>
      </c>
      <c r="K33" s="2">
        <v>1</v>
      </c>
      <c r="L33" s="2">
        <v>2</v>
      </c>
      <c r="M33" s="2">
        <v>1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5">
        <v>0</v>
      </c>
      <c r="T33" s="35">
        <v>0</v>
      </c>
      <c r="U33" s="2">
        <v>0</v>
      </c>
      <c r="V33" s="2">
        <v>0</v>
      </c>
      <c r="W33" s="2">
        <v>0</v>
      </c>
      <c r="X33" s="2">
        <v>0</v>
      </c>
      <c r="Y33" s="36">
        <f t="shared" si="0"/>
        <v>-5</v>
      </c>
    </row>
    <row r="34" spans="1:25" ht="15" customHeight="1" x14ac:dyDescent="0.25">
      <c r="A34" s="1"/>
      <c r="B34" s="46"/>
      <c r="C34" s="47" t="s">
        <v>114</v>
      </c>
      <c r="D34" s="31" t="s">
        <v>115</v>
      </c>
      <c r="E34" s="57" t="s">
        <v>116</v>
      </c>
      <c r="F34" s="50" t="s">
        <v>117</v>
      </c>
      <c r="G34" s="51">
        <v>0.5</v>
      </c>
      <c r="H34" s="51">
        <v>0.5</v>
      </c>
      <c r="I34" s="52">
        <v>0.75</v>
      </c>
      <c r="J34" s="52">
        <v>0</v>
      </c>
      <c r="K34" s="52">
        <v>0</v>
      </c>
      <c r="L34" s="52">
        <v>0</v>
      </c>
      <c r="M34" s="52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58">
        <v>0</v>
      </c>
      <c r="T34" s="58">
        <v>0</v>
      </c>
      <c r="U34" s="52">
        <v>0</v>
      </c>
      <c r="V34" s="52">
        <v>0</v>
      </c>
      <c r="W34" s="52">
        <v>0</v>
      </c>
      <c r="X34" s="52">
        <v>0</v>
      </c>
      <c r="Y34" s="53">
        <f t="shared" si="0"/>
        <v>-0.75</v>
      </c>
    </row>
    <row r="35" spans="1:25" ht="15" customHeight="1" x14ac:dyDescent="0.25">
      <c r="A35" s="1"/>
      <c r="B35" s="29"/>
      <c r="C35" s="30" t="s">
        <v>118</v>
      </c>
      <c r="D35" s="31" t="s">
        <v>119</v>
      </c>
      <c r="E35" s="59" t="s">
        <v>120</v>
      </c>
      <c r="F35" s="39" t="s">
        <v>121</v>
      </c>
      <c r="G35" s="38">
        <v>24</v>
      </c>
      <c r="H35" s="38">
        <v>24</v>
      </c>
      <c r="I35" s="2">
        <v>24</v>
      </c>
      <c r="J35" s="2">
        <v>24</v>
      </c>
      <c r="K35" s="2">
        <v>24</v>
      </c>
      <c r="L35" s="2">
        <v>24</v>
      </c>
      <c r="M35" s="2">
        <v>24</v>
      </c>
      <c r="N35" s="34">
        <v>24</v>
      </c>
      <c r="O35" s="34">
        <v>23</v>
      </c>
      <c r="P35" s="34">
        <v>22</v>
      </c>
      <c r="Q35" s="34">
        <v>21</v>
      </c>
      <c r="R35" s="34">
        <v>18</v>
      </c>
      <c r="S35" s="35">
        <v>16</v>
      </c>
      <c r="T35" s="35">
        <v>14</v>
      </c>
      <c r="U35" s="2">
        <v>12</v>
      </c>
      <c r="V35" s="2">
        <v>0</v>
      </c>
      <c r="W35" s="2">
        <v>0</v>
      </c>
      <c r="X35" s="2">
        <v>0</v>
      </c>
      <c r="Y35" s="43">
        <f t="shared" si="0"/>
        <v>-270</v>
      </c>
    </row>
    <row r="36" spans="1:25" ht="15" customHeight="1" x14ac:dyDescent="0.25">
      <c r="A36" s="1"/>
      <c r="B36" s="29"/>
      <c r="C36" s="42" t="s">
        <v>122</v>
      </c>
      <c r="D36" s="60"/>
      <c r="E36" s="59" t="s">
        <v>123</v>
      </c>
      <c r="F36" s="39" t="s">
        <v>124</v>
      </c>
      <c r="G36" s="33">
        <v>0.5</v>
      </c>
      <c r="H36" s="33">
        <v>0.5</v>
      </c>
      <c r="I36" s="33">
        <v>0.5</v>
      </c>
      <c r="J36" s="33">
        <v>0.5</v>
      </c>
      <c r="K36" s="33">
        <v>0.5</v>
      </c>
      <c r="L36" s="33">
        <v>0.5</v>
      </c>
      <c r="M36" s="33">
        <v>0.5</v>
      </c>
      <c r="N36" s="33">
        <v>0.5</v>
      </c>
      <c r="O36" s="33">
        <v>0.5</v>
      </c>
      <c r="P36" s="33">
        <v>0.5</v>
      </c>
      <c r="Q36" s="33">
        <v>0.5</v>
      </c>
      <c r="R36" s="33">
        <v>0.5</v>
      </c>
      <c r="S36" s="33">
        <v>0.5</v>
      </c>
      <c r="T36" s="35">
        <v>0</v>
      </c>
      <c r="U36" s="2">
        <v>0</v>
      </c>
      <c r="V36" s="2">
        <v>0</v>
      </c>
      <c r="W36" s="2">
        <v>0</v>
      </c>
      <c r="X36" s="2">
        <v>0</v>
      </c>
      <c r="Y36" s="43">
        <f t="shared" si="0"/>
        <v>-5.5</v>
      </c>
    </row>
    <row r="37" spans="1:25" ht="15" customHeight="1" x14ac:dyDescent="0.25">
      <c r="A37" s="1"/>
      <c r="B37" s="29"/>
      <c r="C37" s="42" t="s">
        <v>125</v>
      </c>
      <c r="D37" s="60"/>
      <c r="E37" s="59" t="s">
        <v>126</v>
      </c>
      <c r="F37" s="39" t="s">
        <v>127</v>
      </c>
      <c r="G37" s="33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3">
        <v>4</v>
      </c>
      <c r="N37" s="33">
        <v>4</v>
      </c>
      <c r="O37" s="33">
        <v>4</v>
      </c>
      <c r="P37" s="33">
        <v>4</v>
      </c>
      <c r="Q37" s="33">
        <v>4</v>
      </c>
      <c r="R37" s="33">
        <v>4</v>
      </c>
      <c r="S37" s="33">
        <v>4</v>
      </c>
      <c r="T37" s="33">
        <v>4</v>
      </c>
      <c r="U37" s="33">
        <v>4</v>
      </c>
      <c r="V37" s="2">
        <v>0</v>
      </c>
      <c r="W37" s="2">
        <v>0</v>
      </c>
      <c r="X37" s="2">
        <v>0</v>
      </c>
      <c r="Y37" s="43">
        <f t="shared" si="0"/>
        <v>-52</v>
      </c>
    </row>
    <row r="38" spans="1:25" ht="15" customHeight="1" x14ac:dyDescent="0.25">
      <c r="A38" s="1"/>
      <c r="B38" s="29"/>
      <c r="C38" s="42" t="s">
        <v>128</v>
      </c>
      <c r="D38" s="60"/>
      <c r="E38" s="59" t="s">
        <v>129</v>
      </c>
      <c r="F38" s="39" t="s">
        <v>130</v>
      </c>
      <c r="G38" s="33">
        <v>0.5</v>
      </c>
      <c r="H38" s="33">
        <v>0.5</v>
      </c>
      <c r="I38" s="33">
        <v>0.5</v>
      </c>
      <c r="J38" s="33">
        <v>0.5</v>
      </c>
      <c r="K38" s="33">
        <v>0.5</v>
      </c>
      <c r="L38" s="33">
        <v>0.5</v>
      </c>
      <c r="M38" s="33">
        <v>0.5</v>
      </c>
      <c r="N38" s="33">
        <v>0.5</v>
      </c>
      <c r="O38" s="33">
        <v>0.5</v>
      </c>
      <c r="P38" s="33">
        <v>0.5</v>
      </c>
      <c r="Q38" s="33">
        <v>0.5</v>
      </c>
      <c r="R38" s="33">
        <v>0.5</v>
      </c>
      <c r="S38" s="33">
        <v>0.5</v>
      </c>
      <c r="T38" s="33">
        <v>0.5</v>
      </c>
      <c r="U38" s="33">
        <v>0.5</v>
      </c>
      <c r="V38" s="33">
        <v>0.5</v>
      </c>
      <c r="W38" s="2">
        <v>0</v>
      </c>
      <c r="X38" s="2">
        <v>0</v>
      </c>
      <c r="Y38" s="43">
        <f t="shared" si="0"/>
        <v>-7</v>
      </c>
    </row>
    <row r="39" spans="1:25" ht="15" customHeight="1" x14ac:dyDescent="0.25">
      <c r="A39" s="1"/>
      <c r="B39" s="46"/>
      <c r="C39" s="61" t="s">
        <v>131</v>
      </c>
      <c r="D39" s="62"/>
      <c r="E39" s="63" t="s">
        <v>132</v>
      </c>
      <c r="F39" s="64" t="s">
        <v>133</v>
      </c>
      <c r="G39" s="51">
        <v>2</v>
      </c>
      <c r="H39" s="51">
        <v>2</v>
      </c>
      <c r="I39" s="51">
        <v>2</v>
      </c>
      <c r="J39" s="51">
        <v>2</v>
      </c>
      <c r="K39" s="51">
        <v>2</v>
      </c>
      <c r="L39" s="51">
        <v>2</v>
      </c>
      <c r="M39" s="51">
        <v>2</v>
      </c>
      <c r="N39" s="51">
        <v>2</v>
      </c>
      <c r="O39" s="51">
        <v>2</v>
      </c>
      <c r="P39" s="51">
        <v>2</v>
      </c>
      <c r="Q39" s="51">
        <v>2</v>
      </c>
      <c r="R39" s="51">
        <v>2</v>
      </c>
      <c r="S39" s="51">
        <v>2</v>
      </c>
      <c r="T39" s="51">
        <v>2</v>
      </c>
      <c r="U39" s="51">
        <v>2</v>
      </c>
      <c r="V39" s="52">
        <v>0</v>
      </c>
      <c r="W39" s="52">
        <v>0</v>
      </c>
      <c r="X39" s="52">
        <v>0</v>
      </c>
      <c r="Y39" s="65">
        <f t="shared" si="0"/>
        <v>-26</v>
      </c>
    </row>
    <row r="40" spans="1:25" ht="15" customHeight="1" x14ac:dyDescent="0.25">
      <c r="A40" s="1"/>
      <c r="B40" s="29"/>
      <c r="C40" s="42" t="s">
        <v>134</v>
      </c>
      <c r="D40" s="60"/>
      <c r="E40" s="66" t="s">
        <v>135</v>
      </c>
      <c r="F40" s="39" t="s">
        <v>136</v>
      </c>
      <c r="G40" s="33">
        <v>2</v>
      </c>
      <c r="H40" s="33">
        <v>2</v>
      </c>
      <c r="I40" s="33">
        <v>2</v>
      </c>
      <c r="J40" s="33">
        <v>2</v>
      </c>
      <c r="K40" s="33">
        <v>2</v>
      </c>
      <c r="L40" s="33">
        <v>2</v>
      </c>
      <c r="M40" s="33">
        <v>2</v>
      </c>
      <c r="N40" s="33">
        <v>2</v>
      </c>
      <c r="O40" s="33">
        <v>2</v>
      </c>
      <c r="P40" s="33">
        <v>2</v>
      </c>
      <c r="Q40" s="33">
        <v>2</v>
      </c>
      <c r="R40" s="33">
        <v>2</v>
      </c>
      <c r="S40" s="33">
        <v>2</v>
      </c>
      <c r="T40" s="33">
        <v>2</v>
      </c>
      <c r="U40" s="33">
        <v>2</v>
      </c>
      <c r="V40" s="2">
        <v>0</v>
      </c>
      <c r="W40" s="2">
        <v>0</v>
      </c>
      <c r="X40" s="2">
        <v>0</v>
      </c>
      <c r="Y40" s="43">
        <f t="shared" si="0"/>
        <v>-26</v>
      </c>
    </row>
    <row r="41" spans="1:25" ht="15" customHeight="1" x14ac:dyDescent="0.25">
      <c r="A41" s="1"/>
      <c r="B41" s="29"/>
      <c r="C41" s="42" t="s">
        <v>137</v>
      </c>
      <c r="D41" s="60"/>
      <c r="E41" s="66" t="s">
        <v>138</v>
      </c>
      <c r="F41" s="39" t="s">
        <v>139</v>
      </c>
      <c r="G41" s="33">
        <v>2</v>
      </c>
      <c r="H41" s="33">
        <v>2</v>
      </c>
      <c r="I41" s="33">
        <v>2</v>
      </c>
      <c r="J41" s="33">
        <v>2</v>
      </c>
      <c r="K41" s="33">
        <v>2</v>
      </c>
      <c r="L41" s="33">
        <v>2</v>
      </c>
      <c r="M41" s="33">
        <v>2</v>
      </c>
      <c r="N41" s="33">
        <v>2</v>
      </c>
      <c r="O41" s="33">
        <v>2</v>
      </c>
      <c r="P41" s="33">
        <v>2</v>
      </c>
      <c r="Q41" s="33">
        <v>2</v>
      </c>
      <c r="R41" s="33">
        <v>2</v>
      </c>
      <c r="S41" s="33">
        <v>2</v>
      </c>
      <c r="T41" s="33">
        <v>2</v>
      </c>
      <c r="U41" s="33">
        <v>2</v>
      </c>
      <c r="V41" s="2">
        <v>0</v>
      </c>
      <c r="W41" s="2">
        <v>0</v>
      </c>
      <c r="X41" s="2">
        <v>0</v>
      </c>
      <c r="Y41" s="43">
        <f t="shared" si="0"/>
        <v>-26</v>
      </c>
    </row>
    <row r="42" spans="1:25" ht="15" customHeight="1" x14ac:dyDescent="0.25">
      <c r="A42" s="1"/>
      <c r="B42" s="29"/>
      <c r="C42" s="42" t="s">
        <v>140</v>
      </c>
      <c r="D42" s="60"/>
      <c r="E42" s="66" t="s">
        <v>141</v>
      </c>
      <c r="F42" s="39" t="s">
        <v>142</v>
      </c>
      <c r="G42" s="33">
        <v>2</v>
      </c>
      <c r="H42" s="33">
        <v>2</v>
      </c>
      <c r="I42" s="33">
        <v>2</v>
      </c>
      <c r="J42" s="33">
        <v>2</v>
      </c>
      <c r="K42" s="33">
        <v>2</v>
      </c>
      <c r="L42" s="33">
        <v>2</v>
      </c>
      <c r="M42" s="33">
        <v>2</v>
      </c>
      <c r="N42" s="33">
        <v>2</v>
      </c>
      <c r="O42" s="33">
        <v>2</v>
      </c>
      <c r="P42" s="33">
        <v>2</v>
      </c>
      <c r="Q42" s="33">
        <v>2</v>
      </c>
      <c r="R42" s="33">
        <v>2</v>
      </c>
      <c r="S42" s="33">
        <v>2</v>
      </c>
      <c r="T42" s="33">
        <v>2</v>
      </c>
      <c r="U42" s="33">
        <v>2</v>
      </c>
      <c r="V42" s="2">
        <v>0</v>
      </c>
      <c r="W42" s="2">
        <v>0</v>
      </c>
      <c r="X42" s="2">
        <v>0</v>
      </c>
      <c r="Y42" s="43">
        <f t="shared" si="0"/>
        <v>-26</v>
      </c>
    </row>
    <row r="43" spans="1:25" ht="15" customHeight="1" x14ac:dyDescent="0.25">
      <c r="A43" s="1"/>
      <c r="B43" s="29"/>
      <c r="C43" s="42" t="s">
        <v>143</v>
      </c>
      <c r="D43" s="60"/>
      <c r="E43" s="66" t="s">
        <v>144</v>
      </c>
      <c r="F43" s="39" t="s">
        <v>145</v>
      </c>
      <c r="G43" s="33">
        <v>2</v>
      </c>
      <c r="H43" s="33">
        <v>2</v>
      </c>
      <c r="I43" s="33">
        <v>2</v>
      </c>
      <c r="J43" s="33">
        <v>2</v>
      </c>
      <c r="K43" s="33">
        <v>2</v>
      </c>
      <c r="L43" s="33">
        <v>2</v>
      </c>
      <c r="M43" s="33">
        <v>2</v>
      </c>
      <c r="N43" s="33">
        <v>2</v>
      </c>
      <c r="O43" s="33">
        <v>2</v>
      </c>
      <c r="P43" s="33">
        <v>2</v>
      </c>
      <c r="Q43" s="33">
        <v>2</v>
      </c>
      <c r="R43" s="33">
        <v>2</v>
      </c>
      <c r="S43" s="33">
        <v>2</v>
      </c>
      <c r="T43" s="33">
        <v>2</v>
      </c>
      <c r="U43" s="33">
        <v>2</v>
      </c>
      <c r="V43" s="2">
        <v>0</v>
      </c>
      <c r="W43" s="2">
        <v>0</v>
      </c>
      <c r="X43" s="2">
        <v>0</v>
      </c>
      <c r="Y43" s="43">
        <f t="shared" si="0"/>
        <v>-26</v>
      </c>
    </row>
    <row r="44" spans="1:25" ht="15" customHeight="1" x14ac:dyDescent="0.25">
      <c r="A44" s="1"/>
      <c r="B44" s="29"/>
      <c r="C44" s="42" t="s">
        <v>146</v>
      </c>
      <c r="D44" s="60"/>
      <c r="E44" s="67" t="s">
        <v>147</v>
      </c>
      <c r="F44" s="68" t="s">
        <v>148</v>
      </c>
      <c r="G44" s="33">
        <v>2</v>
      </c>
      <c r="H44" s="33">
        <v>2</v>
      </c>
      <c r="I44" s="33">
        <v>2</v>
      </c>
      <c r="J44" s="33">
        <v>2</v>
      </c>
      <c r="K44" s="33">
        <v>2</v>
      </c>
      <c r="L44" s="33">
        <v>2</v>
      </c>
      <c r="M44" s="33">
        <v>2</v>
      </c>
      <c r="N44" s="33">
        <v>2</v>
      </c>
      <c r="O44" s="33">
        <v>2</v>
      </c>
      <c r="P44" s="33">
        <v>2</v>
      </c>
      <c r="Q44" s="33">
        <v>2</v>
      </c>
      <c r="R44" s="33">
        <v>2</v>
      </c>
      <c r="S44" s="33">
        <v>2</v>
      </c>
      <c r="T44" s="33">
        <v>2</v>
      </c>
      <c r="U44" s="33">
        <v>2</v>
      </c>
      <c r="V44" s="2">
        <v>0</v>
      </c>
      <c r="W44" s="2">
        <v>0</v>
      </c>
      <c r="X44" s="2">
        <v>0</v>
      </c>
      <c r="Y44" s="43">
        <f t="shared" si="0"/>
        <v>-26</v>
      </c>
    </row>
    <row r="45" spans="1:25" ht="15" customHeight="1" x14ac:dyDescent="0.25">
      <c r="A45" s="1"/>
      <c r="B45" s="29"/>
      <c r="C45" s="42" t="s">
        <v>149</v>
      </c>
      <c r="D45" s="60"/>
      <c r="E45" s="67" t="s">
        <v>150</v>
      </c>
      <c r="F45" s="68" t="s">
        <v>151</v>
      </c>
      <c r="G45" s="33">
        <v>2</v>
      </c>
      <c r="H45" s="33">
        <v>2</v>
      </c>
      <c r="I45" s="33">
        <v>2</v>
      </c>
      <c r="J45" s="33">
        <v>2</v>
      </c>
      <c r="K45" s="33">
        <v>2</v>
      </c>
      <c r="L45" s="33">
        <v>2</v>
      </c>
      <c r="M45" s="33">
        <v>2</v>
      </c>
      <c r="N45" s="33">
        <v>2</v>
      </c>
      <c r="O45" s="33">
        <v>2</v>
      </c>
      <c r="P45" s="33">
        <v>2</v>
      </c>
      <c r="Q45" s="33">
        <v>2</v>
      </c>
      <c r="R45" s="33">
        <v>2</v>
      </c>
      <c r="S45" s="33">
        <v>2</v>
      </c>
      <c r="T45" s="33">
        <v>2</v>
      </c>
      <c r="U45" s="33">
        <v>2</v>
      </c>
      <c r="V45" s="2">
        <v>0</v>
      </c>
      <c r="W45" s="2">
        <v>0</v>
      </c>
      <c r="X45" s="2">
        <v>0</v>
      </c>
      <c r="Y45" s="43">
        <f t="shared" si="0"/>
        <v>-26</v>
      </c>
    </row>
    <row r="46" spans="1:25" ht="15" customHeight="1" x14ac:dyDescent="0.25">
      <c r="A46" s="1"/>
      <c r="B46" s="29"/>
      <c r="C46" s="42" t="s">
        <v>152</v>
      </c>
      <c r="D46" s="60"/>
      <c r="E46" s="69" t="s">
        <v>153</v>
      </c>
      <c r="F46" s="39" t="s">
        <v>154</v>
      </c>
      <c r="G46" s="33">
        <v>2</v>
      </c>
      <c r="H46" s="33">
        <v>2</v>
      </c>
      <c r="I46" s="33">
        <v>2</v>
      </c>
      <c r="J46" s="33">
        <v>2</v>
      </c>
      <c r="K46" s="33">
        <v>2</v>
      </c>
      <c r="L46" s="33">
        <v>2</v>
      </c>
      <c r="M46" s="33">
        <v>2</v>
      </c>
      <c r="N46" s="33">
        <v>2</v>
      </c>
      <c r="O46" s="33">
        <v>2</v>
      </c>
      <c r="P46" s="33">
        <v>2</v>
      </c>
      <c r="Q46" s="33">
        <v>2</v>
      </c>
      <c r="R46" s="33">
        <v>2</v>
      </c>
      <c r="S46" s="33">
        <v>2</v>
      </c>
      <c r="T46" s="33">
        <v>2</v>
      </c>
      <c r="U46" s="33">
        <v>2</v>
      </c>
      <c r="V46" s="2">
        <v>0</v>
      </c>
      <c r="W46" s="2">
        <v>0</v>
      </c>
      <c r="X46" s="2">
        <v>0</v>
      </c>
      <c r="Y46" s="43">
        <f t="shared" si="0"/>
        <v>-26</v>
      </c>
    </row>
    <row r="47" spans="1:25" ht="15" customHeight="1" x14ac:dyDescent="0.25">
      <c r="A47" s="1"/>
      <c r="B47" s="46"/>
      <c r="C47" s="47" t="s">
        <v>155</v>
      </c>
      <c r="D47" s="70" t="s">
        <v>156</v>
      </c>
      <c r="E47" s="57" t="s">
        <v>157</v>
      </c>
      <c r="F47" s="50" t="s">
        <v>158</v>
      </c>
      <c r="G47" s="51">
        <v>0.5</v>
      </c>
      <c r="H47" s="51">
        <v>0.5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0.5</v>
      </c>
      <c r="S47" s="58">
        <v>0</v>
      </c>
      <c r="T47" s="58">
        <v>0</v>
      </c>
      <c r="U47" s="52">
        <v>0</v>
      </c>
      <c r="V47" s="52">
        <v>0</v>
      </c>
      <c r="W47" s="52">
        <v>0</v>
      </c>
      <c r="X47" s="52">
        <v>0</v>
      </c>
      <c r="Y47" s="53">
        <f t="shared" si="0"/>
        <v>-0.5</v>
      </c>
    </row>
    <row r="48" spans="1:25" ht="15" customHeight="1" x14ac:dyDescent="0.25">
      <c r="A48" s="1"/>
      <c r="B48" s="29"/>
      <c r="C48" s="30" t="s">
        <v>159</v>
      </c>
      <c r="D48" s="31" t="s">
        <v>160</v>
      </c>
      <c r="E48" s="66" t="s">
        <v>161</v>
      </c>
      <c r="F48" s="39" t="s">
        <v>162</v>
      </c>
      <c r="G48" s="33">
        <v>1</v>
      </c>
      <c r="H48" s="33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34">
        <v>0</v>
      </c>
      <c r="O48" s="34">
        <v>0</v>
      </c>
      <c r="P48" s="34">
        <v>0</v>
      </c>
      <c r="Q48" s="34">
        <v>0</v>
      </c>
      <c r="R48" s="34">
        <v>1</v>
      </c>
      <c r="S48" s="35">
        <v>0</v>
      </c>
      <c r="T48" s="35">
        <v>0</v>
      </c>
      <c r="U48" s="2">
        <v>0</v>
      </c>
      <c r="V48" s="2">
        <v>0</v>
      </c>
      <c r="W48" s="2">
        <v>0</v>
      </c>
      <c r="X48" s="2">
        <v>0</v>
      </c>
      <c r="Y48" s="36">
        <f t="shared" si="0"/>
        <v>-1</v>
      </c>
    </row>
    <row r="49" spans="1:25" ht="15" customHeight="1" x14ac:dyDescent="0.25">
      <c r="A49" s="1"/>
      <c r="B49" s="29"/>
      <c r="C49" s="71" t="s">
        <v>163</v>
      </c>
      <c r="D49" s="31" t="s">
        <v>164</v>
      </c>
      <c r="E49" s="66" t="s">
        <v>165</v>
      </c>
      <c r="F49" s="39" t="s">
        <v>166</v>
      </c>
      <c r="G49" s="33">
        <v>0.5</v>
      </c>
      <c r="H49" s="33">
        <v>0.5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5">
        <v>0</v>
      </c>
      <c r="T49" s="35">
        <v>0</v>
      </c>
      <c r="U49" s="2">
        <v>0</v>
      </c>
      <c r="V49" s="2">
        <v>0</v>
      </c>
      <c r="W49" s="2">
        <v>0</v>
      </c>
      <c r="X49" s="2">
        <v>0</v>
      </c>
      <c r="Y49" s="43">
        <f t="shared" si="0"/>
        <v>0</v>
      </c>
    </row>
    <row r="50" spans="1:25" ht="15" customHeight="1" x14ac:dyDescent="0.25">
      <c r="A50" s="1"/>
      <c r="B50" s="29"/>
      <c r="C50" s="42" t="s">
        <v>167</v>
      </c>
      <c r="D50" s="31" t="s">
        <v>168</v>
      </c>
      <c r="E50" s="66" t="s">
        <v>169</v>
      </c>
      <c r="F50" s="39" t="s">
        <v>170</v>
      </c>
      <c r="G50" s="33">
        <v>6</v>
      </c>
      <c r="H50" s="33">
        <v>6</v>
      </c>
      <c r="I50" s="33">
        <v>6</v>
      </c>
      <c r="J50" s="33">
        <v>6</v>
      </c>
      <c r="K50" s="33">
        <v>6</v>
      </c>
      <c r="L50" s="33">
        <v>6</v>
      </c>
      <c r="M50" s="33">
        <v>6</v>
      </c>
      <c r="N50" s="33">
        <v>6</v>
      </c>
      <c r="O50" s="33">
        <v>6</v>
      </c>
      <c r="P50" s="33">
        <v>6</v>
      </c>
      <c r="Q50" s="33">
        <v>6</v>
      </c>
      <c r="R50" s="33">
        <v>6</v>
      </c>
      <c r="S50" s="33">
        <v>6</v>
      </c>
      <c r="T50" s="33">
        <v>6</v>
      </c>
      <c r="U50" s="33">
        <v>6</v>
      </c>
      <c r="V50" s="33">
        <v>6</v>
      </c>
      <c r="W50" s="33">
        <v>6</v>
      </c>
      <c r="X50" s="2">
        <v>6</v>
      </c>
      <c r="Y50" s="43">
        <f t="shared" si="0"/>
        <v>-96</v>
      </c>
    </row>
    <row r="51" spans="1:25" ht="15" customHeight="1" x14ac:dyDescent="0.25">
      <c r="A51" s="1"/>
      <c r="B51" s="46"/>
      <c r="C51" s="30" t="s">
        <v>171</v>
      </c>
      <c r="D51" s="70" t="s">
        <v>172</v>
      </c>
      <c r="E51" s="57" t="s">
        <v>173</v>
      </c>
      <c r="F51" s="50" t="s">
        <v>174</v>
      </c>
      <c r="G51" s="51">
        <v>0.5</v>
      </c>
      <c r="H51" s="51">
        <v>0.5</v>
      </c>
      <c r="I51" s="52">
        <v>0</v>
      </c>
      <c r="J51" s="52">
        <v>0</v>
      </c>
      <c r="K51" s="52">
        <v>0</v>
      </c>
      <c r="L51" s="52">
        <v>0.5</v>
      </c>
      <c r="M51" s="52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58">
        <v>0</v>
      </c>
      <c r="T51" s="58">
        <v>0</v>
      </c>
      <c r="U51" s="52">
        <v>0</v>
      </c>
      <c r="V51" s="52">
        <v>0</v>
      </c>
      <c r="W51" s="52">
        <v>0</v>
      </c>
      <c r="X51" s="52">
        <v>0</v>
      </c>
      <c r="Y51" s="53">
        <f t="shared" si="0"/>
        <v>-0.5</v>
      </c>
    </row>
    <row r="52" spans="1:25" ht="15" customHeight="1" x14ac:dyDescent="0.25">
      <c r="A52" s="1"/>
      <c r="B52" s="29"/>
      <c r="C52" s="30" t="s">
        <v>175</v>
      </c>
      <c r="D52" s="31" t="s">
        <v>176</v>
      </c>
      <c r="E52" s="66" t="s">
        <v>177</v>
      </c>
      <c r="F52" s="39" t="s">
        <v>178</v>
      </c>
      <c r="G52" s="33">
        <v>1</v>
      </c>
      <c r="H52" s="33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4">
        <v>0</v>
      </c>
      <c r="O52" s="34">
        <v>0</v>
      </c>
      <c r="P52" s="34">
        <v>0</v>
      </c>
      <c r="Q52" s="34">
        <v>0</v>
      </c>
      <c r="R52" s="34">
        <v>1</v>
      </c>
      <c r="S52" s="35">
        <v>0</v>
      </c>
      <c r="T52" s="35">
        <v>0</v>
      </c>
      <c r="U52" s="2">
        <v>0</v>
      </c>
      <c r="V52" s="2">
        <v>0</v>
      </c>
      <c r="W52" s="2">
        <v>0</v>
      </c>
      <c r="X52" s="2">
        <v>0</v>
      </c>
      <c r="Y52" s="36">
        <f t="shared" si="0"/>
        <v>-1</v>
      </c>
    </row>
    <row r="53" spans="1:25" ht="15" customHeight="1" x14ac:dyDescent="0.25">
      <c r="A53" s="1"/>
      <c r="B53" s="29"/>
      <c r="C53" s="71" t="s">
        <v>179</v>
      </c>
      <c r="D53" s="31" t="s">
        <v>180</v>
      </c>
      <c r="E53" s="66" t="s">
        <v>181</v>
      </c>
      <c r="F53" s="39" t="s">
        <v>182</v>
      </c>
      <c r="G53" s="33">
        <v>0.5</v>
      </c>
      <c r="H53" s="33">
        <v>0.5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5">
        <v>0</v>
      </c>
      <c r="T53" s="35">
        <v>0</v>
      </c>
      <c r="U53" s="2">
        <v>0</v>
      </c>
      <c r="V53" s="2">
        <v>0</v>
      </c>
      <c r="W53" s="2">
        <v>0</v>
      </c>
      <c r="X53" s="2">
        <v>0</v>
      </c>
      <c r="Y53" s="43">
        <f t="shared" si="0"/>
        <v>0</v>
      </c>
    </row>
    <row r="54" spans="1:25" ht="15" customHeight="1" x14ac:dyDescent="0.25">
      <c r="A54" s="1"/>
      <c r="B54" s="29"/>
      <c r="C54" s="42" t="s">
        <v>183</v>
      </c>
      <c r="D54" s="31" t="s">
        <v>184</v>
      </c>
      <c r="E54" s="66" t="s">
        <v>185</v>
      </c>
      <c r="F54" s="39" t="s">
        <v>186</v>
      </c>
      <c r="G54" s="33">
        <v>6</v>
      </c>
      <c r="H54" s="33">
        <v>6</v>
      </c>
      <c r="I54" s="33">
        <v>6</v>
      </c>
      <c r="J54" s="33">
        <v>6</v>
      </c>
      <c r="K54" s="33">
        <v>6</v>
      </c>
      <c r="L54" s="33">
        <v>6</v>
      </c>
      <c r="M54" s="33">
        <v>6</v>
      </c>
      <c r="N54" s="33">
        <v>6</v>
      </c>
      <c r="O54" s="33">
        <v>6</v>
      </c>
      <c r="P54" s="33">
        <v>6</v>
      </c>
      <c r="Q54" s="33">
        <v>6</v>
      </c>
      <c r="R54" s="33">
        <v>6</v>
      </c>
      <c r="S54" s="33">
        <v>6</v>
      </c>
      <c r="T54" s="33">
        <v>6</v>
      </c>
      <c r="U54" s="33">
        <v>6</v>
      </c>
      <c r="V54" s="33">
        <v>6</v>
      </c>
      <c r="W54" s="33">
        <v>6</v>
      </c>
      <c r="X54" s="2">
        <v>6</v>
      </c>
      <c r="Y54" s="43">
        <f t="shared" si="0"/>
        <v>-96</v>
      </c>
    </row>
    <row r="55" spans="1:25" ht="15" customHeight="1" x14ac:dyDescent="0.25">
      <c r="A55" s="1"/>
      <c r="B55" s="46"/>
      <c r="C55" s="30" t="s">
        <v>187</v>
      </c>
      <c r="D55" s="70" t="s">
        <v>188</v>
      </c>
      <c r="E55" s="57" t="s">
        <v>189</v>
      </c>
      <c r="F55" s="50" t="s">
        <v>190</v>
      </c>
      <c r="G55" s="51">
        <v>0.5</v>
      </c>
      <c r="H55" s="51">
        <v>0.5</v>
      </c>
      <c r="I55" s="52">
        <v>0</v>
      </c>
      <c r="J55" s="52">
        <v>0</v>
      </c>
      <c r="K55" s="52">
        <v>0</v>
      </c>
      <c r="L55" s="52">
        <v>0.5</v>
      </c>
      <c r="M55" s="52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58">
        <v>0</v>
      </c>
      <c r="T55" s="58">
        <v>0</v>
      </c>
      <c r="U55" s="52">
        <v>0</v>
      </c>
      <c r="V55" s="52">
        <v>0</v>
      </c>
      <c r="W55" s="52">
        <v>0</v>
      </c>
      <c r="X55" s="52">
        <v>0</v>
      </c>
      <c r="Y55" s="53">
        <f t="shared" si="0"/>
        <v>-0.5</v>
      </c>
    </row>
    <row r="56" spans="1:25" ht="15" customHeight="1" x14ac:dyDescent="0.25">
      <c r="A56" s="1"/>
      <c r="B56" s="29"/>
      <c r="C56" s="30" t="s">
        <v>191</v>
      </c>
      <c r="D56" s="31" t="s">
        <v>192</v>
      </c>
      <c r="E56" s="66" t="s">
        <v>193</v>
      </c>
      <c r="F56" s="39" t="s">
        <v>194</v>
      </c>
      <c r="G56" s="33">
        <v>1</v>
      </c>
      <c r="H56" s="33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34">
        <v>0</v>
      </c>
      <c r="O56" s="34">
        <v>0</v>
      </c>
      <c r="P56" s="34">
        <v>0</v>
      </c>
      <c r="Q56" s="34">
        <v>0</v>
      </c>
      <c r="R56" s="34">
        <v>1</v>
      </c>
      <c r="S56" s="35">
        <v>0</v>
      </c>
      <c r="T56" s="35">
        <v>0</v>
      </c>
      <c r="U56" s="2">
        <v>0</v>
      </c>
      <c r="V56" s="2">
        <v>0</v>
      </c>
      <c r="W56" s="2">
        <v>0</v>
      </c>
      <c r="X56" s="2">
        <v>0</v>
      </c>
      <c r="Y56" s="36">
        <f t="shared" si="0"/>
        <v>-1</v>
      </c>
    </row>
    <row r="57" spans="1:25" ht="15" customHeight="1" x14ac:dyDescent="0.25">
      <c r="A57" s="1"/>
      <c r="B57" s="29"/>
      <c r="C57" s="71" t="s">
        <v>195</v>
      </c>
      <c r="D57" s="31" t="s">
        <v>196</v>
      </c>
      <c r="E57" s="66" t="s">
        <v>197</v>
      </c>
      <c r="F57" s="39" t="s">
        <v>198</v>
      </c>
      <c r="G57" s="33">
        <v>0.5</v>
      </c>
      <c r="H57" s="33">
        <v>0.5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5">
        <v>0</v>
      </c>
      <c r="T57" s="35">
        <v>0</v>
      </c>
      <c r="U57" s="2">
        <v>0</v>
      </c>
      <c r="V57" s="2">
        <v>0</v>
      </c>
      <c r="W57" s="2">
        <v>0</v>
      </c>
      <c r="X57" s="2">
        <v>0</v>
      </c>
      <c r="Y57" s="43">
        <f t="shared" si="0"/>
        <v>0</v>
      </c>
    </row>
    <row r="58" spans="1:25" ht="15" customHeight="1" x14ac:dyDescent="0.25">
      <c r="A58" s="1"/>
      <c r="B58" s="29"/>
      <c r="C58" s="42" t="s">
        <v>199</v>
      </c>
      <c r="D58" s="31" t="s">
        <v>200</v>
      </c>
      <c r="E58" s="66" t="s">
        <v>201</v>
      </c>
      <c r="F58" s="39" t="s">
        <v>202</v>
      </c>
      <c r="G58" s="33">
        <v>6</v>
      </c>
      <c r="H58" s="33">
        <v>6</v>
      </c>
      <c r="I58" s="33">
        <v>6</v>
      </c>
      <c r="J58" s="33">
        <v>6</v>
      </c>
      <c r="K58" s="33">
        <v>6</v>
      </c>
      <c r="L58" s="33">
        <v>6</v>
      </c>
      <c r="M58" s="33">
        <v>6</v>
      </c>
      <c r="N58" s="33">
        <v>6</v>
      </c>
      <c r="O58" s="33">
        <v>6</v>
      </c>
      <c r="P58" s="33">
        <v>6</v>
      </c>
      <c r="Q58" s="33">
        <v>6</v>
      </c>
      <c r="R58" s="33">
        <v>6</v>
      </c>
      <c r="S58" s="33">
        <v>6</v>
      </c>
      <c r="T58" s="33">
        <v>6</v>
      </c>
      <c r="U58" s="33">
        <v>6</v>
      </c>
      <c r="V58" s="33">
        <v>6</v>
      </c>
      <c r="W58" s="33">
        <v>6</v>
      </c>
      <c r="X58" s="2">
        <v>6</v>
      </c>
      <c r="Y58" s="43">
        <f t="shared" si="0"/>
        <v>-96</v>
      </c>
    </row>
    <row r="59" spans="1:25" ht="15" customHeight="1" x14ac:dyDescent="0.25">
      <c r="A59" s="1"/>
      <c r="B59" s="46"/>
      <c r="C59" s="47" t="s">
        <v>203</v>
      </c>
      <c r="D59" s="70" t="s">
        <v>204</v>
      </c>
      <c r="E59" s="72" t="s">
        <v>205</v>
      </c>
      <c r="F59" s="50" t="s">
        <v>206</v>
      </c>
      <c r="G59" s="51">
        <v>1</v>
      </c>
      <c r="H59" s="51">
        <v>1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34">
        <v>0</v>
      </c>
      <c r="O59" s="34">
        <v>2</v>
      </c>
      <c r="P59" s="34">
        <v>0</v>
      </c>
      <c r="Q59" s="34">
        <v>0</v>
      </c>
      <c r="R59" s="34">
        <v>0</v>
      </c>
      <c r="S59" s="58">
        <v>0</v>
      </c>
      <c r="T59" s="58">
        <v>0</v>
      </c>
      <c r="U59" s="52">
        <v>0</v>
      </c>
      <c r="V59" s="52">
        <v>0</v>
      </c>
      <c r="W59" s="52">
        <v>0</v>
      </c>
      <c r="X59" s="52">
        <v>0</v>
      </c>
      <c r="Y59" s="53">
        <f t="shared" si="0"/>
        <v>-2</v>
      </c>
    </row>
    <row r="60" spans="1:25" ht="15" customHeight="1" x14ac:dyDescent="0.25">
      <c r="A60" s="1"/>
      <c r="B60" s="29"/>
      <c r="C60" s="30" t="s">
        <v>207</v>
      </c>
      <c r="D60" s="31" t="s">
        <v>208</v>
      </c>
      <c r="E60" s="59" t="s">
        <v>209</v>
      </c>
      <c r="F60" s="39" t="s">
        <v>210</v>
      </c>
      <c r="G60" s="33">
        <v>1</v>
      </c>
      <c r="H60" s="33">
        <v>1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34">
        <v>0</v>
      </c>
      <c r="O60" s="34">
        <v>1</v>
      </c>
      <c r="P60" s="34">
        <v>0</v>
      </c>
      <c r="Q60" s="34">
        <v>0</v>
      </c>
      <c r="R60" s="34">
        <v>0</v>
      </c>
      <c r="S60" s="35">
        <v>0</v>
      </c>
      <c r="T60" s="35">
        <v>0</v>
      </c>
      <c r="U60" s="2">
        <v>0</v>
      </c>
      <c r="V60" s="2">
        <v>0</v>
      </c>
      <c r="W60" s="2">
        <v>0</v>
      </c>
      <c r="X60" s="2">
        <v>0</v>
      </c>
      <c r="Y60" s="36">
        <f t="shared" si="0"/>
        <v>-2</v>
      </c>
    </row>
    <row r="61" spans="1:25" ht="15" customHeight="1" x14ac:dyDescent="0.25">
      <c r="A61" s="1"/>
      <c r="B61" s="29"/>
      <c r="C61" s="30" t="s">
        <v>211</v>
      </c>
      <c r="D61" s="31" t="s">
        <v>212</v>
      </c>
      <c r="E61" s="54" t="s">
        <v>213</v>
      </c>
      <c r="F61" s="39" t="s">
        <v>214</v>
      </c>
      <c r="G61" s="33">
        <v>1</v>
      </c>
      <c r="H61" s="33">
        <v>1</v>
      </c>
      <c r="I61" s="2">
        <v>1</v>
      </c>
      <c r="J61" s="2">
        <v>1</v>
      </c>
      <c r="K61" s="2">
        <v>0</v>
      </c>
      <c r="L61" s="2">
        <v>0</v>
      </c>
      <c r="M61" s="2">
        <v>0</v>
      </c>
      <c r="N61" s="34">
        <v>0</v>
      </c>
      <c r="O61" s="34">
        <v>1</v>
      </c>
      <c r="P61" s="34">
        <v>0</v>
      </c>
      <c r="Q61" s="34">
        <v>0</v>
      </c>
      <c r="R61" s="34">
        <v>0</v>
      </c>
      <c r="S61" s="35">
        <v>0</v>
      </c>
      <c r="T61" s="35">
        <v>0</v>
      </c>
      <c r="U61" s="2">
        <v>0</v>
      </c>
      <c r="V61" s="2">
        <v>0</v>
      </c>
      <c r="W61" s="2">
        <v>0</v>
      </c>
      <c r="X61" s="2">
        <v>0</v>
      </c>
      <c r="Y61" s="36">
        <f t="shared" si="0"/>
        <v>-3</v>
      </c>
    </row>
    <row r="62" spans="1:25" ht="15" customHeight="1" x14ac:dyDescent="0.25">
      <c r="A62" s="1"/>
      <c r="B62" s="82" t="s">
        <v>215</v>
      </c>
      <c r="C62" s="83"/>
      <c r="D62" s="83"/>
      <c r="E62" s="83"/>
      <c r="F62" s="83"/>
      <c r="G62" s="73">
        <v>123.5</v>
      </c>
      <c r="H62" s="74">
        <f t="shared" ref="H62:X62" si="1">G62-$G$62/$G$2</f>
        <v>116.23529411764706</v>
      </c>
      <c r="I62" s="74">
        <f t="shared" si="1"/>
        <v>108.97058823529412</v>
      </c>
      <c r="J62" s="74">
        <f t="shared" si="1"/>
        <v>101.70588235294117</v>
      </c>
      <c r="K62" s="74">
        <f t="shared" si="1"/>
        <v>94.441176470588232</v>
      </c>
      <c r="L62" s="74">
        <f t="shared" si="1"/>
        <v>87.17647058823529</v>
      </c>
      <c r="M62" s="75">
        <f t="shared" si="1"/>
        <v>79.911764705882348</v>
      </c>
      <c r="N62" s="74">
        <f t="shared" si="1"/>
        <v>72.647058823529406</v>
      </c>
      <c r="O62" s="74">
        <f t="shared" si="1"/>
        <v>65.382352941176464</v>
      </c>
      <c r="P62" s="74">
        <f t="shared" si="1"/>
        <v>58.117647058823522</v>
      </c>
      <c r="Q62" s="74">
        <f t="shared" si="1"/>
        <v>50.85294117647058</v>
      </c>
      <c r="R62" s="74">
        <f t="shared" si="1"/>
        <v>43.588235294117638</v>
      </c>
      <c r="S62" s="74">
        <f t="shared" si="1"/>
        <v>36.323529411764696</v>
      </c>
      <c r="T62" s="74">
        <f t="shared" si="1"/>
        <v>29.058823529411754</v>
      </c>
      <c r="U62" s="74">
        <f t="shared" si="1"/>
        <v>21.794117647058812</v>
      </c>
      <c r="V62" s="74">
        <f t="shared" si="1"/>
        <v>14.52941176470587</v>
      </c>
      <c r="W62" s="74">
        <f t="shared" si="1"/>
        <v>7.2647058823529287</v>
      </c>
      <c r="X62" s="74">
        <f t="shared" si="1"/>
        <v>-1.2434497875801753E-14</v>
      </c>
      <c r="Y62" s="76"/>
    </row>
    <row r="63" spans="1:25" ht="15" customHeight="1" x14ac:dyDescent="0.25">
      <c r="A63" s="1"/>
      <c r="B63" s="84" t="s">
        <v>216</v>
      </c>
      <c r="C63" s="83"/>
      <c r="D63" s="83"/>
      <c r="E63" s="83"/>
      <c r="F63" s="83"/>
      <c r="G63" s="77">
        <f t="shared" ref="G63:X63" si="2">SUM(G16:G61)</f>
        <v>123.5</v>
      </c>
      <c r="H63" s="77">
        <f t="shared" si="2"/>
        <v>123.5</v>
      </c>
      <c r="I63" s="77">
        <f t="shared" si="2"/>
        <v>110.25</v>
      </c>
      <c r="J63" s="77">
        <f t="shared" si="2"/>
        <v>99.5</v>
      </c>
      <c r="K63" s="77">
        <f t="shared" si="2"/>
        <v>97</v>
      </c>
      <c r="L63" s="77">
        <f t="shared" si="2"/>
        <v>80</v>
      </c>
      <c r="M63" s="78">
        <f t="shared" si="2"/>
        <v>72</v>
      </c>
      <c r="N63" s="77">
        <f t="shared" si="2"/>
        <v>63</v>
      </c>
      <c r="O63" s="77">
        <f t="shared" si="2"/>
        <v>66</v>
      </c>
      <c r="P63" s="77">
        <f t="shared" si="2"/>
        <v>61</v>
      </c>
      <c r="Q63" s="77">
        <f t="shared" si="2"/>
        <v>60</v>
      </c>
      <c r="R63" s="77">
        <f t="shared" si="2"/>
        <v>60.5</v>
      </c>
      <c r="S63" s="77">
        <f t="shared" si="2"/>
        <v>55</v>
      </c>
      <c r="T63" s="77">
        <f t="shared" si="2"/>
        <v>52.5</v>
      </c>
      <c r="U63" s="77">
        <f t="shared" si="2"/>
        <v>50.5</v>
      </c>
      <c r="V63" s="77">
        <f t="shared" si="2"/>
        <v>18.5</v>
      </c>
      <c r="W63" s="77">
        <f t="shared" si="2"/>
        <v>18</v>
      </c>
      <c r="X63" s="77">
        <f t="shared" si="2"/>
        <v>18</v>
      </c>
      <c r="Y63" s="79"/>
    </row>
    <row r="64" spans="1:25" ht="15" customHeight="1" x14ac:dyDescent="0.25">
      <c r="A64" s="1"/>
      <c r="B64" s="3"/>
      <c r="C64" s="3"/>
      <c r="D64" s="3"/>
      <c r="E64" s="3"/>
      <c r="F64" s="3"/>
      <c r="G64" s="3"/>
      <c r="H64" s="3"/>
      <c r="I64" s="80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14" ht="15" customHeight="1" x14ac:dyDescent="0.2">
      <c r="A65" s="81"/>
      <c r="N65" s="28"/>
    </row>
    <row r="66" spans="1:14" ht="15" customHeight="1" x14ac:dyDescent="0.2">
      <c r="A66" s="81"/>
    </row>
    <row r="67" spans="1:14" ht="15" customHeight="1" x14ac:dyDescent="0.2">
      <c r="A67" s="81"/>
    </row>
    <row r="68" spans="1:14" ht="15" customHeight="1" x14ac:dyDescent="0.2">
      <c r="A68" s="81"/>
    </row>
    <row r="69" spans="1:14" ht="15" customHeight="1" x14ac:dyDescent="0.2">
      <c r="A69" s="81"/>
    </row>
    <row r="70" spans="1:14" ht="15" customHeight="1" x14ac:dyDescent="0.2">
      <c r="A70" s="81"/>
    </row>
    <row r="71" spans="1:14" ht="15" customHeight="1" x14ac:dyDescent="0.2">
      <c r="A71" s="81"/>
    </row>
    <row r="72" spans="1:14" ht="15" customHeight="1" x14ac:dyDescent="0.2">
      <c r="A72" s="81"/>
    </row>
    <row r="73" spans="1:14" ht="15" customHeight="1" x14ac:dyDescent="0.2">
      <c r="A73" s="81"/>
    </row>
    <row r="74" spans="1:14" ht="15" customHeight="1" x14ac:dyDescent="0.2">
      <c r="A74" s="81"/>
    </row>
    <row r="75" spans="1:14" ht="15" customHeight="1" x14ac:dyDescent="0.2">
      <c r="A75" s="81"/>
    </row>
    <row r="76" spans="1:14" ht="15" customHeight="1" x14ac:dyDescent="0.2">
      <c r="A76" s="81"/>
    </row>
    <row r="77" spans="1:14" ht="15" customHeight="1" x14ac:dyDescent="0.2">
      <c r="A77" s="81"/>
    </row>
    <row r="78" spans="1:14" ht="15" customHeight="1" x14ac:dyDescent="0.2">
      <c r="A78" s="81"/>
    </row>
    <row r="79" spans="1:14" ht="15" customHeight="1" x14ac:dyDescent="0.2">
      <c r="A79" s="81"/>
    </row>
    <row r="80" spans="1:14" ht="15" customHeight="1" x14ac:dyDescent="0.2">
      <c r="A80" s="81"/>
    </row>
    <row r="81" spans="1:1" ht="15" customHeight="1" x14ac:dyDescent="0.2">
      <c r="A81" s="81"/>
    </row>
    <row r="82" spans="1:1" ht="15" customHeight="1" x14ac:dyDescent="0.2">
      <c r="A82" s="81"/>
    </row>
    <row r="83" spans="1:1" ht="15" customHeight="1" x14ac:dyDescent="0.2">
      <c r="A83" s="81"/>
    </row>
    <row r="84" spans="1:1" ht="15" customHeight="1" x14ac:dyDescent="0.2">
      <c r="A84" s="81"/>
    </row>
  </sheetData>
  <mergeCells count="3">
    <mergeCell ref="B62:F62"/>
    <mergeCell ref="B63:F63"/>
    <mergeCell ref="F13:L13"/>
  </mergeCells>
  <dataValidations count="46">
    <dataValidation type="list" showInputMessage="1" prompt="Haz clic e introduce un valor de intervalo Sheet1!B1:B3" sqref="C16">
      <formula1>$B$2:$B$4</formula1>
    </dataValidation>
    <dataValidation type="list" showInputMessage="1" prompt="Haz clic e introduce un valor de intervalo Sheet1!B1:B3" sqref="C17">
      <formula1>$B$2:$B$4</formula1>
    </dataValidation>
    <dataValidation type="list" showInputMessage="1" prompt="Haz clic e introduce un valor de intervalo Sheet1!B1:B3" sqref="C18">
      <formula1>$B$2:$B$4</formula1>
    </dataValidation>
    <dataValidation type="list" showInputMessage="1" prompt="Seleccione un estado" sqref="C19">
      <formula1>$B$2:$B$4</formula1>
    </dataValidation>
    <dataValidation type="list" showInputMessage="1" prompt="Haz clic e introduce un valor de intervalo Sheet1!B1:B3" sqref="C20">
      <formula1>$B$2:$B$4</formula1>
    </dataValidation>
    <dataValidation type="list" showInputMessage="1" prompt="Haz clic e introduce un valor de intervalo Sheet1!B1:B3" sqref="C21">
      <formula1>$B$2:$B$4</formula1>
    </dataValidation>
    <dataValidation type="list" showInputMessage="1" prompt="Haz clic e introduce un valor de intervalo Sheet1!B1:B3" sqref="C22">
      <formula1>$B$2:$B$4</formula1>
    </dataValidation>
    <dataValidation type="list" showInputMessage="1" prompt="Haz clic e introduce un valor de intervalo Sheet1!B1:B3" sqref="C23">
      <formula1>$B$2:$B$4</formula1>
    </dataValidation>
    <dataValidation type="list" showInputMessage="1" prompt="Haz clic e introduce un valor de intervalo Sheet1!B1:B3" sqref="C24">
      <formula1>$B$2:$B$4</formula1>
    </dataValidation>
    <dataValidation type="list" showInputMessage="1" prompt="Haz clic e introduce un valor de intervalo Sheet1!B1:B3" sqref="C25">
      <formula1>$B$2:$B$4</formula1>
    </dataValidation>
    <dataValidation type="list" showInputMessage="1" prompt="Haz clic e introduce un valor de intervalo Sheet1!B1:B3" sqref="C26">
      <formula1>$B$2:$B$4</formula1>
    </dataValidation>
    <dataValidation type="list" showInputMessage="1" prompt="Haz clic e introduce un valor de intervalo Sheet1!B1:B3" sqref="C27">
      <formula1>$B$2:$B$4</formula1>
    </dataValidation>
    <dataValidation type="list" showInputMessage="1" prompt="Haz clic e introduce un valor de intervalo Sheet1!B1:B3" sqref="C28">
      <formula1>$B$2:$B$4</formula1>
    </dataValidation>
    <dataValidation type="list" showInputMessage="1" prompt="Haz clic e introduce un valor de intervalo Sheet1!B1:B3" sqref="C29">
      <formula1>$B$2:$B$4</formula1>
    </dataValidation>
    <dataValidation type="list" showInputMessage="1" prompt="Haz clic e introduce un valor de intervalo Sheet1!B1:B3" sqref="C30">
      <formula1>$B$2:$B$4</formula1>
    </dataValidation>
    <dataValidation type="list" showInputMessage="1" prompt="Haz clic e introduce un valor de intervalo Sheet1!B1:B3" sqref="C31">
      <formula1>$B$2:$B$4</formula1>
    </dataValidation>
    <dataValidation type="list" showInputMessage="1" prompt="Haz clic e introduce un valor de intervalo Sheet1!B1:B3" sqref="C32">
      <formula1>$B$2:$B$4</formula1>
    </dataValidation>
    <dataValidation type="list" showInputMessage="1" prompt="Haz clic e introduce un valor de intervalo Sheet1!B1:B3" sqref="C33">
      <formula1>$B$2:$B$4</formula1>
    </dataValidation>
    <dataValidation type="list" showInputMessage="1" prompt="Haz clic e introduce un valor de intervalo Sheet1!B1:B3" sqref="C34">
      <formula1>$B$2:$B$4</formula1>
    </dataValidation>
    <dataValidation type="list" showInputMessage="1" prompt="Haz clic e introduce un valor de intervalo Sheet1!B1:B3" sqref="C35">
      <formula1>$B$2:$B$4</formula1>
    </dataValidation>
    <dataValidation type="list" showInputMessage="1" prompt="Haz clic e introduce un valor de intervalo Sheet1!B1:B3" sqref="C36">
      <formula1>$B$2:$B$4</formula1>
    </dataValidation>
    <dataValidation type="list" showInputMessage="1" prompt="Haz clic e introduce un valor de intervalo Sheet1!B1:B3" sqref="C37">
      <formula1>$B$2:$B$4</formula1>
    </dataValidation>
    <dataValidation type="list" showInputMessage="1" prompt="Haz clic e introduce un valor de intervalo Sheet1!B1:B3" sqref="C38">
      <formula1>$B$2:$B$4</formula1>
    </dataValidation>
    <dataValidation type="list" showInputMessage="1" prompt="Haz clic e introduce un valor de intervalo Sheet1!B1:B3" sqref="C39">
      <formula1>$B$2:$B$4</formula1>
    </dataValidation>
    <dataValidation type="list" showInputMessage="1" prompt="Haz clic e introduce un valor de intervalo Sheet1!B1:B3" sqref="C40">
      <formula1>$B$2:$B$4</formula1>
    </dataValidation>
    <dataValidation type="list" showInputMessage="1" prompt="Haz clic e introduce un valor de intervalo Sheet1!B1:B3" sqref="C41">
      <formula1>$B$2:$B$4</formula1>
    </dataValidation>
    <dataValidation type="list" showInputMessage="1" prompt="Haz clic e introduce un valor de intervalo Sheet1!B1:B3" sqref="C42">
      <formula1>$B$2:$B$4</formula1>
    </dataValidation>
    <dataValidation type="list" showInputMessage="1" prompt="Haz clic e introduce un valor de intervalo Sheet1!B1:B3" sqref="C43">
      <formula1>$B$2:$B$4</formula1>
    </dataValidation>
    <dataValidation type="list" showInputMessage="1" prompt="Haz clic e introduce un valor de intervalo Sheet1!B1:B3" sqref="C44">
      <formula1>$B$2:$B$4</formula1>
    </dataValidation>
    <dataValidation type="list" showInputMessage="1" prompt="Haz clic e introduce un valor de intervalo Sheet1!B1:B3" sqref="C45">
      <formula1>$B$2:$B$4</formula1>
    </dataValidation>
    <dataValidation type="list" showInputMessage="1" prompt="Haz clic e introduce un valor de intervalo Sheet1!B1:B3" sqref="C46">
      <formula1>$B$2:$B$4</formula1>
    </dataValidation>
    <dataValidation type="list" showInputMessage="1" prompt="Haz clic e introduce un valor de intervalo Sheet1!B1:B3" sqref="C47">
      <formula1>$B$2:$B$4</formula1>
    </dataValidation>
    <dataValidation type="list" showInputMessage="1" prompt="Haz clic e introduce un valor de intervalo Sheet1!B1:B3" sqref="C48">
      <formula1>$B$2:$B$4</formula1>
    </dataValidation>
    <dataValidation type="list" showInputMessage="1" prompt="Haz clic e introduce un valor de intervalo Sheet1!B1:B3" sqref="C49">
      <formula1>$B$2:$B$4</formula1>
    </dataValidation>
    <dataValidation type="list" showInputMessage="1" prompt="Haz clic e introduce un valor de intervalo Sheet1!B1:B3" sqref="C50">
      <formula1>$B$2:$B$4</formula1>
    </dataValidation>
    <dataValidation type="list" showInputMessage="1" prompt="Haz clic e introduce un valor de intervalo Sheet1!B1:B3" sqref="C51">
      <formula1>$B$2:$B$4</formula1>
    </dataValidation>
    <dataValidation type="list" showInputMessage="1" prompt="Haz clic e introduce un valor de intervalo Sheet1!B1:B3" sqref="C52">
      <formula1>$B$2:$B$4</formula1>
    </dataValidation>
    <dataValidation type="list" showInputMessage="1" prompt="Haz clic e introduce un valor de intervalo Sheet1!B1:B3" sqref="C53">
      <formula1>$B$2:$B$4</formula1>
    </dataValidation>
    <dataValidation type="list" showInputMessage="1" prompt="Haz clic e introduce un valor de intervalo Sheet1!B1:B3" sqref="C54">
      <formula1>$B$2:$B$4</formula1>
    </dataValidation>
    <dataValidation type="list" showInputMessage="1" prompt="Haz clic e introduce un valor de intervalo Sheet1!B1:B3" sqref="C55">
      <formula1>$B$2:$B$4</formula1>
    </dataValidation>
    <dataValidation type="list" showInputMessage="1" prompt="Haz clic e introduce un valor de intervalo Sheet1!B1:B3" sqref="C56">
      <formula1>$B$2:$B$4</formula1>
    </dataValidation>
    <dataValidation type="list" showInputMessage="1" prompt="Haz clic e introduce un valor de intervalo Sheet1!B1:B3" sqref="C57">
      <formula1>$B$2:$B$4</formula1>
    </dataValidation>
    <dataValidation type="list" showInputMessage="1" prompt="Haz clic e introduce un valor de intervalo Sheet1!B1:B3" sqref="C58">
      <formula1>$B$2:$B$4</formula1>
    </dataValidation>
    <dataValidation type="list" showInputMessage="1" prompt="Haz clic e introduce un valor de intervalo Sheet1!B1:B3" sqref="C59">
      <formula1>$B$2:$B$4</formula1>
    </dataValidation>
    <dataValidation type="list" showInputMessage="1" prompt="Haz clic e introduce un valor de intervalo Sheet1!B1:B3" sqref="C60">
      <formula1>$B$2:$B$4</formula1>
    </dataValidation>
    <dataValidation type="list" showInputMessage="1" prompt="Haz clic e introduce un valor de intervalo Sheet1!B1:B3" sqref="C61">
      <formula1>$B$2:$B$4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0"/>
  <sheetViews>
    <sheetView workbookViewId="0">
      <pane ySplit="1" topLeftCell="A2" activePane="bottomLeft" state="frozen"/>
      <selection pane="bottomLeft" activeCell="F10" sqref="F10"/>
    </sheetView>
  </sheetViews>
  <sheetFormatPr baseColWidth="10" defaultColWidth="17.28515625" defaultRowHeight="15.75" customHeight="1" x14ac:dyDescent="0.2"/>
  <cols>
    <col min="1" max="1" width="9.140625" customWidth="1"/>
    <col min="2" max="2" width="11.42578125" customWidth="1"/>
    <col min="3" max="3" width="12.42578125" customWidth="1"/>
    <col min="4" max="4" width="23.140625" customWidth="1"/>
    <col min="5" max="5" width="9.85546875" customWidth="1"/>
    <col min="6" max="6" width="76.140625" customWidth="1"/>
    <col min="7" max="7" width="10.140625" customWidth="1"/>
    <col min="8" max="24" width="9.140625" customWidth="1"/>
    <col min="25" max="25" width="12.42578125" customWidth="1"/>
  </cols>
  <sheetData>
    <row r="1" spans="1:25" ht="15" customHeight="1" x14ac:dyDescent="0.25">
      <c r="A1" s="1"/>
      <c r="B1" s="22" t="s">
        <v>217</v>
      </c>
      <c r="C1" s="23" t="s">
        <v>218</v>
      </c>
      <c r="D1" s="23" t="s">
        <v>219</v>
      </c>
      <c r="E1" s="23" t="s">
        <v>220</v>
      </c>
      <c r="F1" s="23" t="s">
        <v>221</v>
      </c>
      <c r="G1" s="23" t="s">
        <v>222</v>
      </c>
      <c r="H1" s="23" t="s">
        <v>223</v>
      </c>
      <c r="I1" s="23" t="s">
        <v>224</v>
      </c>
      <c r="J1" s="23" t="s">
        <v>225</v>
      </c>
      <c r="K1" s="23" t="s">
        <v>226</v>
      </c>
      <c r="L1" s="24" t="s">
        <v>227</v>
      </c>
      <c r="M1" s="23" t="s">
        <v>228</v>
      </c>
      <c r="N1" s="23" t="s">
        <v>229</v>
      </c>
      <c r="O1" s="23" t="s">
        <v>230</v>
      </c>
      <c r="P1" s="23" t="s">
        <v>231</v>
      </c>
      <c r="Q1" s="23" t="s">
        <v>232</v>
      </c>
      <c r="R1" s="25" t="s">
        <v>233</v>
      </c>
      <c r="S1" s="26" t="s">
        <v>234</v>
      </c>
      <c r="T1" s="27" t="s">
        <v>235</v>
      </c>
      <c r="U1" s="23" t="s">
        <v>236</v>
      </c>
      <c r="V1" s="23" t="s">
        <v>237</v>
      </c>
      <c r="W1" s="23" t="s">
        <v>238</v>
      </c>
      <c r="X1" s="28" t="s">
        <v>239</v>
      </c>
      <c r="Y1" s="23" t="s">
        <v>240</v>
      </c>
    </row>
    <row r="2" spans="1:25" ht="15" customHeight="1" x14ac:dyDescent="0.25">
      <c r="A2" s="1"/>
      <c r="B2" s="29"/>
      <c r="C2" s="30" t="s">
        <v>241</v>
      </c>
      <c r="D2" s="31" t="s">
        <v>242</v>
      </c>
      <c r="E2" s="1"/>
      <c r="F2" s="32" t="s">
        <v>243</v>
      </c>
      <c r="G2" s="33">
        <v>4</v>
      </c>
      <c r="H2" s="33">
        <v>4</v>
      </c>
      <c r="I2" s="2">
        <v>4</v>
      </c>
      <c r="J2" s="2">
        <v>2</v>
      </c>
      <c r="K2" s="2">
        <v>1</v>
      </c>
      <c r="L2" s="2">
        <v>0</v>
      </c>
      <c r="M2" s="2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5">
        <v>0</v>
      </c>
      <c r="T2" s="35">
        <v>0</v>
      </c>
      <c r="U2" s="2">
        <v>0</v>
      </c>
      <c r="V2" s="2">
        <v>0</v>
      </c>
      <c r="W2" s="2">
        <v>0</v>
      </c>
      <c r="X2" s="2">
        <v>0</v>
      </c>
      <c r="Y2" s="36">
        <f t="shared" ref="Y2:Y47" si="0">G2-SUM(H2:X2)</f>
        <v>-7</v>
      </c>
    </row>
    <row r="3" spans="1:25" ht="15" customHeight="1" x14ac:dyDescent="0.25">
      <c r="A3" s="1"/>
      <c r="B3" s="29"/>
      <c r="C3" s="30" t="s">
        <v>244</v>
      </c>
      <c r="D3" s="31" t="s">
        <v>245</v>
      </c>
      <c r="E3" s="1"/>
      <c r="F3" s="37" t="s">
        <v>246</v>
      </c>
      <c r="G3" s="38">
        <v>3</v>
      </c>
      <c r="H3" s="38">
        <v>3</v>
      </c>
      <c r="I3" s="2">
        <v>3</v>
      </c>
      <c r="J3" s="2">
        <v>3</v>
      </c>
      <c r="K3" s="2">
        <v>3</v>
      </c>
      <c r="L3" s="2">
        <v>3</v>
      </c>
      <c r="M3" s="2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5">
        <v>0</v>
      </c>
      <c r="T3" s="35">
        <v>0</v>
      </c>
      <c r="U3" s="2">
        <v>0</v>
      </c>
      <c r="V3" s="2">
        <v>0</v>
      </c>
      <c r="W3" s="2">
        <v>0</v>
      </c>
      <c r="X3" s="2">
        <v>0</v>
      </c>
      <c r="Y3" s="36">
        <f t="shared" si="0"/>
        <v>-12</v>
      </c>
    </row>
    <row r="4" spans="1:25" ht="15" customHeight="1" x14ac:dyDescent="0.25">
      <c r="A4" s="1"/>
      <c r="B4" s="29"/>
      <c r="C4" s="30" t="s">
        <v>247</v>
      </c>
      <c r="D4" s="31" t="s">
        <v>248</v>
      </c>
      <c r="E4" s="1"/>
      <c r="F4" s="39" t="s">
        <v>249</v>
      </c>
      <c r="G4" s="33">
        <v>14</v>
      </c>
      <c r="H4" s="33">
        <v>14</v>
      </c>
      <c r="I4" s="2">
        <v>12</v>
      </c>
      <c r="J4" s="2">
        <v>9</v>
      </c>
      <c r="K4" s="2">
        <v>7</v>
      </c>
      <c r="L4" s="2">
        <v>0</v>
      </c>
      <c r="M4" s="2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5">
        <v>0</v>
      </c>
      <c r="T4" s="35">
        <v>0</v>
      </c>
      <c r="U4" s="2">
        <v>0</v>
      </c>
      <c r="V4" s="2">
        <v>0</v>
      </c>
      <c r="W4" s="2">
        <v>0</v>
      </c>
      <c r="X4" s="2">
        <v>0</v>
      </c>
      <c r="Y4" s="36">
        <f t="shared" si="0"/>
        <v>-28</v>
      </c>
    </row>
    <row r="5" spans="1:25" ht="15" customHeight="1" x14ac:dyDescent="0.25">
      <c r="A5" s="1"/>
      <c r="B5" s="29"/>
      <c r="C5" s="30" t="s">
        <v>250</v>
      </c>
      <c r="D5" s="31" t="s">
        <v>251</v>
      </c>
      <c r="E5" s="40" t="s">
        <v>252</v>
      </c>
      <c r="F5" s="41" t="s">
        <v>253</v>
      </c>
      <c r="G5" s="33">
        <v>2</v>
      </c>
      <c r="H5" s="33">
        <v>2</v>
      </c>
      <c r="I5" s="2">
        <v>2</v>
      </c>
      <c r="J5" s="2">
        <v>2</v>
      </c>
      <c r="K5" s="2">
        <v>3</v>
      </c>
      <c r="L5" s="2">
        <v>0</v>
      </c>
      <c r="M5" s="2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5">
        <v>0</v>
      </c>
      <c r="T5" s="35">
        <v>0</v>
      </c>
      <c r="U5" s="2">
        <v>0</v>
      </c>
      <c r="V5" s="2">
        <v>0</v>
      </c>
      <c r="W5" s="2">
        <v>0</v>
      </c>
      <c r="X5" s="2">
        <v>0</v>
      </c>
      <c r="Y5" s="36">
        <f t="shared" si="0"/>
        <v>-7</v>
      </c>
    </row>
    <row r="6" spans="1:25" ht="15" customHeight="1" x14ac:dyDescent="0.25">
      <c r="A6" s="1"/>
      <c r="B6" s="29"/>
      <c r="C6" s="30" t="s">
        <v>254</v>
      </c>
      <c r="D6" s="31" t="s">
        <v>255</v>
      </c>
      <c r="E6" s="40" t="s">
        <v>256</v>
      </c>
      <c r="F6" s="39" t="s">
        <v>257</v>
      </c>
      <c r="G6" s="33">
        <v>3</v>
      </c>
      <c r="H6" s="33">
        <v>3</v>
      </c>
      <c r="I6" s="2">
        <v>3</v>
      </c>
      <c r="J6" s="2">
        <v>3</v>
      </c>
      <c r="K6" s="2">
        <v>3</v>
      </c>
      <c r="L6" s="2">
        <v>0</v>
      </c>
      <c r="M6" s="2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5">
        <v>0</v>
      </c>
      <c r="T6" s="35">
        <v>0</v>
      </c>
      <c r="U6" s="2">
        <v>0</v>
      </c>
      <c r="V6" s="2">
        <v>0</v>
      </c>
      <c r="W6" s="2">
        <v>0</v>
      </c>
      <c r="X6" s="2">
        <v>0</v>
      </c>
      <c r="Y6" s="36">
        <f t="shared" si="0"/>
        <v>-9</v>
      </c>
    </row>
    <row r="7" spans="1:25" ht="15" customHeight="1" x14ac:dyDescent="0.25">
      <c r="A7" s="1"/>
      <c r="B7" s="29"/>
      <c r="C7" s="30" t="s">
        <v>258</v>
      </c>
      <c r="D7" s="31" t="s">
        <v>259</v>
      </c>
      <c r="E7" s="40" t="s">
        <v>260</v>
      </c>
      <c r="F7" s="39" t="s">
        <v>261</v>
      </c>
      <c r="G7" s="33">
        <v>4</v>
      </c>
      <c r="H7" s="33">
        <v>4</v>
      </c>
      <c r="I7" s="2">
        <v>4</v>
      </c>
      <c r="J7" s="2">
        <v>4</v>
      </c>
      <c r="K7" s="2">
        <v>4</v>
      </c>
      <c r="L7" s="2">
        <v>4</v>
      </c>
      <c r="M7" s="2">
        <v>3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5">
        <v>0</v>
      </c>
      <c r="T7" s="35">
        <v>0</v>
      </c>
      <c r="U7" s="2">
        <v>0</v>
      </c>
      <c r="V7" s="2">
        <v>0</v>
      </c>
      <c r="W7" s="2">
        <v>0</v>
      </c>
      <c r="X7" s="2">
        <v>0</v>
      </c>
      <c r="Y7" s="36">
        <f t="shared" si="0"/>
        <v>-19</v>
      </c>
    </row>
    <row r="8" spans="1:25" ht="15" customHeight="1" x14ac:dyDescent="0.25">
      <c r="A8" s="1"/>
      <c r="B8" s="29"/>
      <c r="C8" s="30" t="s">
        <v>262</v>
      </c>
      <c r="D8" s="31" t="s">
        <v>263</v>
      </c>
      <c r="E8" s="40" t="s">
        <v>264</v>
      </c>
      <c r="F8" s="39" t="s">
        <v>265</v>
      </c>
      <c r="G8" s="33">
        <v>2</v>
      </c>
      <c r="H8" s="33">
        <v>2</v>
      </c>
      <c r="I8" s="2">
        <v>2</v>
      </c>
      <c r="J8" s="2">
        <v>2</v>
      </c>
      <c r="K8" s="2">
        <v>2</v>
      </c>
      <c r="L8" s="2">
        <v>1</v>
      </c>
      <c r="M8" s="2">
        <v>1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5">
        <v>0</v>
      </c>
      <c r="T8" s="35">
        <v>0</v>
      </c>
      <c r="U8" s="2">
        <v>0</v>
      </c>
      <c r="V8" s="2">
        <v>0</v>
      </c>
      <c r="W8" s="2">
        <v>0</v>
      </c>
      <c r="X8" s="2">
        <v>0</v>
      </c>
      <c r="Y8" s="36">
        <f t="shared" si="0"/>
        <v>-8</v>
      </c>
    </row>
    <row r="9" spans="1:25" ht="15" customHeight="1" x14ac:dyDescent="0.25">
      <c r="A9" s="1"/>
      <c r="B9" s="29"/>
      <c r="C9" s="30" t="s">
        <v>266</v>
      </c>
      <c r="D9" s="31" t="s">
        <v>267</v>
      </c>
      <c r="E9" s="40" t="s">
        <v>268</v>
      </c>
      <c r="F9" s="39" t="s">
        <v>269</v>
      </c>
      <c r="G9" s="33">
        <v>2</v>
      </c>
      <c r="H9" s="33">
        <v>2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5">
        <v>0</v>
      </c>
      <c r="T9" s="35">
        <v>0</v>
      </c>
      <c r="U9" s="2">
        <v>0</v>
      </c>
      <c r="V9" s="2">
        <v>0</v>
      </c>
      <c r="W9" s="2">
        <v>0</v>
      </c>
      <c r="X9" s="2">
        <v>0</v>
      </c>
      <c r="Y9" s="36">
        <f t="shared" si="0"/>
        <v>-8</v>
      </c>
    </row>
    <row r="10" spans="1:25" ht="15" customHeight="1" x14ac:dyDescent="0.25">
      <c r="A10" s="1"/>
      <c r="B10" s="29"/>
      <c r="C10" s="42" t="s">
        <v>270</v>
      </c>
      <c r="D10" s="31" t="s">
        <v>271</v>
      </c>
      <c r="E10" s="40" t="s">
        <v>272</v>
      </c>
      <c r="F10" s="39" t="s">
        <v>273</v>
      </c>
      <c r="G10" s="33">
        <v>2</v>
      </c>
      <c r="H10" s="33">
        <v>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5">
        <v>0</v>
      </c>
      <c r="T10" s="35">
        <v>0</v>
      </c>
      <c r="U10" s="2">
        <v>0</v>
      </c>
      <c r="V10" s="2">
        <v>0</v>
      </c>
      <c r="W10" s="2">
        <v>0</v>
      </c>
      <c r="X10" s="2">
        <v>0</v>
      </c>
      <c r="Y10" s="43">
        <f t="shared" si="0"/>
        <v>0</v>
      </c>
    </row>
    <row r="11" spans="1:25" ht="15" customHeight="1" x14ac:dyDescent="0.25">
      <c r="A11" s="1"/>
      <c r="B11" s="29"/>
      <c r="C11" s="42" t="s">
        <v>274</v>
      </c>
      <c r="D11" s="31" t="s">
        <v>275</v>
      </c>
      <c r="E11" s="40" t="s">
        <v>276</v>
      </c>
      <c r="F11" s="41" t="s">
        <v>277</v>
      </c>
      <c r="G11" s="33">
        <v>2</v>
      </c>
      <c r="H11" s="33">
        <v>2</v>
      </c>
      <c r="I11" s="2">
        <v>2</v>
      </c>
      <c r="J11" s="2">
        <v>0</v>
      </c>
      <c r="K11" s="2">
        <v>0</v>
      </c>
      <c r="L11" s="2">
        <v>0</v>
      </c>
      <c r="M11" s="2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5">
        <v>0</v>
      </c>
      <c r="T11" s="35">
        <v>0</v>
      </c>
      <c r="U11" s="2">
        <v>0</v>
      </c>
      <c r="V11" s="2">
        <v>0</v>
      </c>
      <c r="W11" s="2">
        <v>0</v>
      </c>
      <c r="X11" s="2">
        <v>0</v>
      </c>
      <c r="Y11" s="43">
        <f t="shared" si="0"/>
        <v>-2</v>
      </c>
    </row>
    <row r="12" spans="1:25" ht="15" customHeight="1" x14ac:dyDescent="0.25">
      <c r="A12" s="1"/>
      <c r="B12" s="29"/>
      <c r="C12" s="42" t="s">
        <v>278</v>
      </c>
      <c r="D12" s="31" t="s">
        <v>279</v>
      </c>
      <c r="E12" s="40" t="s">
        <v>280</v>
      </c>
      <c r="F12" s="39" t="s">
        <v>281</v>
      </c>
      <c r="G12" s="33">
        <v>2</v>
      </c>
      <c r="H12" s="33">
        <v>2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5">
        <v>0</v>
      </c>
      <c r="T12" s="35">
        <v>0</v>
      </c>
      <c r="U12" s="2">
        <v>0</v>
      </c>
      <c r="V12" s="2">
        <v>0</v>
      </c>
      <c r="W12" s="2">
        <v>0</v>
      </c>
      <c r="X12" s="2">
        <v>0</v>
      </c>
      <c r="Y12" s="43">
        <f t="shared" si="0"/>
        <v>-2</v>
      </c>
    </row>
    <row r="13" spans="1:25" ht="15" customHeight="1" x14ac:dyDescent="0.25">
      <c r="A13" s="1"/>
      <c r="B13" s="29"/>
      <c r="C13" s="42" t="s">
        <v>282</v>
      </c>
      <c r="D13" s="31" t="s">
        <v>283</v>
      </c>
      <c r="E13" s="40" t="s">
        <v>284</v>
      </c>
      <c r="F13" s="39" t="s">
        <v>285</v>
      </c>
      <c r="G13" s="33">
        <v>2</v>
      </c>
      <c r="H13" s="33">
        <v>2</v>
      </c>
      <c r="I13" s="2">
        <v>2</v>
      </c>
      <c r="J13" s="2">
        <v>2</v>
      </c>
      <c r="K13" s="2">
        <v>3</v>
      </c>
      <c r="L13" s="2">
        <v>0</v>
      </c>
      <c r="M13" s="2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5">
        <v>0</v>
      </c>
      <c r="T13" s="35">
        <v>0</v>
      </c>
      <c r="U13" s="2">
        <v>0</v>
      </c>
      <c r="V13" s="2">
        <v>0</v>
      </c>
      <c r="W13" s="2">
        <v>0</v>
      </c>
      <c r="X13" s="2">
        <v>0</v>
      </c>
      <c r="Y13" s="43">
        <f t="shared" si="0"/>
        <v>-7</v>
      </c>
    </row>
    <row r="14" spans="1:25" ht="15" customHeight="1" x14ac:dyDescent="0.25">
      <c r="A14" s="1"/>
      <c r="B14" s="29"/>
      <c r="C14" s="42" t="s">
        <v>286</v>
      </c>
      <c r="D14" s="31" t="s">
        <v>287</v>
      </c>
      <c r="E14" s="40" t="s">
        <v>288</v>
      </c>
      <c r="F14" s="39" t="s">
        <v>289</v>
      </c>
      <c r="G14" s="33">
        <v>2</v>
      </c>
      <c r="H14" s="33">
        <v>2</v>
      </c>
      <c r="I14" s="2">
        <v>2</v>
      </c>
      <c r="J14" s="2">
        <v>2</v>
      </c>
      <c r="K14" s="2">
        <v>2</v>
      </c>
      <c r="L14" s="2">
        <v>3</v>
      </c>
      <c r="M14" s="2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5">
        <v>0</v>
      </c>
      <c r="T14" s="35">
        <v>0</v>
      </c>
      <c r="U14" s="2">
        <v>0</v>
      </c>
      <c r="V14" s="2">
        <v>0</v>
      </c>
      <c r="W14" s="2">
        <v>0</v>
      </c>
      <c r="X14" s="2">
        <v>0</v>
      </c>
      <c r="Y14" s="43">
        <f t="shared" si="0"/>
        <v>-9</v>
      </c>
    </row>
    <row r="15" spans="1:25" ht="15" customHeight="1" x14ac:dyDescent="0.25">
      <c r="A15" s="1"/>
      <c r="B15" s="29"/>
      <c r="C15" s="42" t="s">
        <v>290</v>
      </c>
      <c r="D15" s="31" t="s">
        <v>291</v>
      </c>
      <c r="E15" s="40" t="s">
        <v>292</v>
      </c>
      <c r="F15" s="39" t="s">
        <v>293</v>
      </c>
      <c r="G15" s="33">
        <v>2</v>
      </c>
      <c r="H15" s="33">
        <v>2</v>
      </c>
      <c r="I15" s="2">
        <v>2</v>
      </c>
      <c r="J15" s="2">
        <v>2</v>
      </c>
      <c r="K15" s="2">
        <v>2</v>
      </c>
      <c r="L15" s="2">
        <v>2</v>
      </c>
      <c r="M15" s="2">
        <v>3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44">
        <v>0</v>
      </c>
      <c r="T15" s="44">
        <v>0</v>
      </c>
      <c r="U15" s="45">
        <v>0</v>
      </c>
      <c r="V15" s="45">
        <v>0</v>
      </c>
      <c r="W15" s="2">
        <v>0</v>
      </c>
      <c r="X15" s="2">
        <v>0</v>
      </c>
      <c r="Y15" s="43">
        <f t="shared" si="0"/>
        <v>-11</v>
      </c>
    </row>
    <row r="16" spans="1:25" ht="15" customHeight="1" x14ac:dyDescent="0.25">
      <c r="A16" s="1"/>
      <c r="B16" s="46"/>
      <c r="C16" s="47" t="s">
        <v>294</v>
      </c>
      <c r="D16" s="48" t="s">
        <v>295</v>
      </c>
      <c r="E16" s="49" t="s">
        <v>296</v>
      </c>
      <c r="F16" s="50" t="s">
        <v>297</v>
      </c>
      <c r="G16" s="51">
        <v>1</v>
      </c>
      <c r="H16" s="51">
        <v>1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5">
        <v>0</v>
      </c>
      <c r="T16" s="35">
        <v>0</v>
      </c>
      <c r="U16" s="2">
        <v>0</v>
      </c>
      <c r="V16" s="2">
        <v>0</v>
      </c>
      <c r="W16" s="52">
        <v>0</v>
      </c>
      <c r="X16" s="52">
        <v>0</v>
      </c>
      <c r="Y16" s="53">
        <f t="shared" si="0"/>
        <v>0</v>
      </c>
    </row>
    <row r="17" spans="1:25" ht="15" customHeight="1" x14ac:dyDescent="0.25">
      <c r="A17" s="1"/>
      <c r="B17" s="29"/>
      <c r="C17" s="30" t="s">
        <v>298</v>
      </c>
      <c r="D17" s="31" t="s">
        <v>299</v>
      </c>
      <c r="E17" s="54" t="s">
        <v>300</v>
      </c>
      <c r="F17" s="39" t="s">
        <v>301</v>
      </c>
      <c r="G17" s="33">
        <v>1</v>
      </c>
      <c r="H17" s="33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5">
        <v>0</v>
      </c>
      <c r="T17" s="35">
        <v>0</v>
      </c>
      <c r="U17" s="2">
        <v>0</v>
      </c>
      <c r="V17" s="2">
        <v>0</v>
      </c>
      <c r="W17" s="2">
        <v>0</v>
      </c>
      <c r="X17" s="2">
        <v>0</v>
      </c>
      <c r="Y17" s="36">
        <f t="shared" si="0"/>
        <v>-3</v>
      </c>
    </row>
    <row r="18" spans="1:25" ht="15" customHeight="1" x14ac:dyDescent="0.25">
      <c r="A18" s="1"/>
      <c r="B18" s="29"/>
      <c r="C18" s="30" t="s">
        <v>302</v>
      </c>
      <c r="D18" s="55" t="s">
        <v>303</v>
      </c>
      <c r="E18" s="54" t="s">
        <v>304</v>
      </c>
      <c r="F18" s="39" t="s">
        <v>305</v>
      </c>
      <c r="G18" s="33">
        <v>1</v>
      </c>
      <c r="H18" s="33">
        <v>1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5">
        <v>0</v>
      </c>
      <c r="T18" s="35">
        <v>0</v>
      </c>
      <c r="U18" s="2">
        <v>0</v>
      </c>
      <c r="V18" s="2">
        <v>0</v>
      </c>
      <c r="W18" s="2">
        <v>0</v>
      </c>
      <c r="X18" s="2">
        <v>0</v>
      </c>
      <c r="Y18" s="36">
        <f t="shared" si="0"/>
        <v>-2</v>
      </c>
    </row>
    <row r="19" spans="1:25" ht="15" customHeight="1" x14ac:dyDescent="0.25">
      <c r="A19" s="1"/>
      <c r="B19" s="29"/>
      <c r="C19" s="30" t="s">
        <v>306</v>
      </c>
      <c r="D19" s="56" t="s">
        <v>307</v>
      </c>
      <c r="E19" s="54" t="s">
        <v>308</v>
      </c>
      <c r="F19" s="39" t="s">
        <v>309</v>
      </c>
      <c r="G19" s="33">
        <v>2</v>
      </c>
      <c r="H19" s="33">
        <v>2</v>
      </c>
      <c r="I19" s="2">
        <v>0.5</v>
      </c>
      <c r="J19" s="2">
        <v>0.5</v>
      </c>
      <c r="K19" s="2">
        <v>1</v>
      </c>
      <c r="L19" s="2">
        <v>2</v>
      </c>
      <c r="M19" s="2">
        <v>1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5">
        <v>0</v>
      </c>
      <c r="T19" s="35">
        <v>0</v>
      </c>
      <c r="U19" s="2">
        <v>0</v>
      </c>
      <c r="V19" s="2">
        <v>0</v>
      </c>
      <c r="W19" s="2">
        <v>0</v>
      </c>
      <c r="X19" s="2">
        <v>0</v>
      </c>
      <c r="Y19" s="36">
        <f t="shared" si="0"/>
        <v>-5</v>
      </c>
    </row>
    <row r="20" spans="1:25" ht="15" customHeight="1" x14ac:dyDescent="0.25">
      <c r="A20" s="1"/>
      <c r="B20" s="46"/>
      <c r="C20" s="47" t="s">
        <v>310</v>
      </c>
      <c r="D20" s="31" t="s">
        <v>311</v>
      </c>
      <c r="E20" s="57" t="s">
        <v>312</v>
      </c>
      <c r="F20" s="50" t="s">
        <v>313</v>
      </c>
      <c r="G20" s="51">
        <v>0.5</v>
      </c>
      <c r="H20" s="51">
        <v>0.5</v>
      </c>
      <c r="I20" s="52">
        <v>0.75</v>
      </c>
      <c r="J20" s="52">
        <v>0</v>
      </c>
      <c r="K20" s="52">
        <v>0</v>
      </c>
      <c r="L20" s="52">
        <v>0</v>
      </c>
      <c r="M20" s="52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58">
        <v>0</v>
      </c>
      <c r="T20" s="58">
        <v>0</v>
      </c>
      <c r="U20" s="52">
        <v>0</v>
      </c>
      <c r="V20" s="52">
        <v>0</v>
      </c>
      <c r="W20" s="52">
        <v>0</v>
      </c>
      <c r="X20" s="52">
        <v>0</v>
      </c>
      <c r="Y20" s="53">
        <f t="shared" si="0"/>
        <v>-0.75</v>
      </c>
    </row>
    <row r="21" spans="1:25" ht="15" customHeight="1" x14ac:dyDescent="0.25">
      <c r="A21" s="1"/>
      <c r="B21" s="29"/>
      <c r="C21" s="30" t="s">
        <v>314</v>
      </c>
      <c r="D21" s="31" t="s">
        <v>315</v>
      </c>
      <c r="E21" s="59" t="s">
        <v>316</v>
      </c>
      <c r="F21" s="39" t="s">
        <v>317</v>
      </c>
      <c r="G21" s="38">
        <v>24</v>
      </c>
      <c r="H21" s="38">
        <v>24</v>
      </c>
      <c r="I21" s="2">
        <v>24</v>
      </c>
      <c r="J21" s="2">
        <v>24</v>
      </c>
      <c r="K21" s="2">
        <v>24</v>
      </c>
      <c r="L21" s="2">
        <v>24</v>
      </c>
      <c r="M21" s="2">
        <v>24</v>
      </c>
      <c r="N21" s="34">
        <v>24</v>
      </c>
      <c r="O21" s="34">
        <v>23</v>
      </c>
      <c r="P21" s="34">
        <v>22</v>
      </c>
      <c r="Q21" s="34">
        <v>21</v>
      </c>
      <c r="R21" s="34">
        <v>18</v>
      </c>
      <c r="S21" s="35">
        <v>16</v>
      </c>
      <c r="T21" s="35">
        <v>14</v>
      </c>
      <c r="U21" s="2">
        <v>12</v>
      </c>
      <c r="V21" s="2">
        <v>0</v>
      </c>
      <c r="W21" s="2">
        <v>0</v>
      </c>
      <c r="X21" s="2">
        <v>0</v>
      </c>
      <c r="Y21" s="43">
        <f t="shared" si="0"/>
        <v>-270</v>
      </c>
    </row>
    <row r="22" spans="1:25" ht="15" customHeight="1" x14ac:dyDescent="0.25">
      <c r="A22" s="1"/>
      <c r="B22" s="29"/>
      <c r="C22" s="42" t="s">
        <v>318</v>
      </c>
      <c r="D22" s="60"/>
      <c r="E22" s="59" t="s">
        <v>319</v>
      </c>
      <c r="F22" s="39" t="s">
        <v>320</v>
      </c>
      <c r="G22" s="33">
        <v>0.5</v>
      </c>
      <c r="H22" s="33">
        <v>0.5</v>
      </c>
      <c r="I22" s="33">
        <v>0.5</v>
      </c>
      <c r="J22" s="33">
        <v>0.5</v>
      </c>
      <c r="K22" s="33">
        <v>0.5</v>
      </c>
      <c r="L22" s="33">
        <v>0.5</v>
      </c>
      <c r="M22" s="33">
        <v>0.5</v>
      </c>
      <c r="N22" s="33">
        <v>0.5</v>
      </c>
      <c r="O22" s="33">
        <v>0.5</v>
      </c>
      <c r="P22" s="33">
        <v>0.5</v>
      </c>
      <c r="Q22" s="33">
        <v>0.5</v>
      </c>
      <c r="R22" s="33">
        <v>0.5</v>
      </c>
      <c r="S22" s="33">
        <v>0.5</v>
      </c>
      <c r="T22" s="35">
        <v>0</v>
      </c>
      <c r="U22" s="2">
        <v>0</v>
      </c>
      <c r="V22" s="2">
        <v>0</v>
      </c>
      <c r="W22" s="2">
        <v>0</v>
      </c>
      <c r="X22" s="2">
        <v>0</v>
      </c>
      <c r="Y22" s="43">
        <f t="shared" si="0"/>
        <v>-5.5</v>
      </c>
    </row>
    <row r="23" spans="1:25" ht="15" customHeight="1" x14ac:dyDescent="0.25">
      <c r="A23" s="1"/>
      <c r="B23" s="29"/>
      <c r="C23" s="42" t="s">
        <v>321</v>
      </c>
      <c r="D23" s="60"/>
      <c r="E23" s="59" t="s">
        <v>322</v>
      </c>
      <c r="F23" s="39" t="s">
        <v>323</v>
      </c>
      <c r="G23" s="33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3">
        <v>4</v>
      </c>
      <c r="N23" s="33">
        <v>4</v>
      </c>
      <c r="O23" s="33">
        <v>4</v>
      </c>
      <c r="P23" s="33">
        <v>4</v>
      </c>
      <c r="Q23" s="33">
        <v>4</v>
      </c>
      <c r="R23" s="33">
        <v>4</v>
      </c>
      <c r="S23" s="33">
        <v>4</v>
      </c>
      <c r="T23" s="33">
        <v>4</v>
      </c>
      <c r="U23" s="33">
        <v>4</v>
      </c>
      <c r="V23" s="2">
        <v>0</v>
      </c>
      <c r="W23" s="2">
        <v>0</v>
      </c>
      <c r="X23" s="2">
        <v>0</v>
      </c>
      <c r="Y23" s="43">
        <f t="shared" si="0"/>
        <v>-52</v>
      </c>
    </row>
    <row r="24" spans="1:25" ht="15" customHeight="1" x14ac:dyDescent="0.25">
      <c r="A24" s="1"/>
      <c r="B24" s="29"/>
      <c r="C24" s="42" t="s">
        <v>324</v>
      </c>
      <c r="D24" s="60"/>
      <c r="E24" s="59" t="s">
        <v>325</v>
      </c>
      <c r="F24" s="39" t="s">
        <v>326</v>
      </c>
      <c r="G24" s="33">
        <v>0.5</v>
      </c>
      <c r="H24" s="33">
        <v>0.5</v>
      </c>
      <c r="I24" s="33">
        <v>0.5</v>
      </c>
      <c r="J24" s="33">
        <v>0.5</v>
      </c>
      <c r="K24" s="33">
        <v>0.5</v>
      </c>
      <c r="L24" s="33">
        <v>0.5</v>
      </c>
      <c r="M24" s="33">
        <v>0.5</v>
      </c>
      <c r="N24" s="33">
        <v>0.5</v>
      </c>
      <c r="O24" s="33">
        <v>0.5</v>
      </c>
      <c r="P24" s="33">
        <v>0.5</v>
      </c>
      <c r="Q24" s="33">
        <v>0.5</v>
      </c>
      <c r="R24" s="33">
        <v>0.5</v>
      </c>
      <c r="S24" s="33">
        <v>0.5</v>
      </c>
      <c r="T24" s="33">
        <v>0.5</v>
      </c>
      <c r="U24" s="33">
        <v>0.5</v>
      </c>
      <c r="V24" s="33">
        <v>0.5</v>
      </c>
      <c r="W24" s="2">
        <v>0</v>
      </c>
      <c r="X24" s="2">
        <v>0</v>
      </c>
      <c r="Y24" s="43">
        <f t="shared" si="0"/>
        <v>-7</v>
      </c>
    </row>
    <row r="25" spans="1:25" ht="15" customHeight="1" x14ac:dyDescent="0.25">
      <c r="A25" s="1"/>
      <c r="B25" s="46"/>
      <c r="C25" s="61" t="s">
        <v>327</v>
      </c>
      <c r="D25" s="62"/>
      <c r="E25" s="63" t="s">
        <v>328</v>
      </c>
      <c r="F25" s="64" t="s">
        <v>329</v>
      </c>
      <c r="G25" s="51">
        <v>2</v>
      </c>
      <c r="H25" s="51">
        <v>2</v>
      </c>
      <c r="I25" s="51">
        <v>2</v>
      </c>
      <c r="J25" s="51">
        <v>2</v>
      </c>
      <c r="K25" s="51">
        <v>2</v>
      </c>
      <c r="L25" s="51">
        <v>2</v>
      </c>
      <c r="M25" s="51">
        <v>2</v>
      </c>
      <c r="N25" s="51">
        <v>2</v>
      </c>
      <c r="O25" s="51">
        <v>2</v>
      </c>
      <c r="P25" s="51">
        <v>2</v>
      </c>
      <c r="Q25" s="51">
        <v>2</v>
      </c>
      <c r="R25" s="51">
        <v>2</v>
      </c>
      <c r="S25" s="51">
        <v>2</v>
      </c>
      <c r="T25" s="51">
        <v>2</v>
      </c>
      <c r="U25" s="51">
        <v>2</v>
      </c>
      <c r="V25" s="52">
        <v>0</v>
      </c>
      <c r="W25" s="52">
        <v>0</v>
      </c>
      <c r="X25" s="52">
        <v>0</v>
      </c>
      <c r="Y25" s="65">
        <f t="shared" si="0"/>
        <v>-26</v>
      </c>
    </row>
    <row r="26" spans="1:25" ht="15" customHeight="1" x14ac:dyDescent="0.25">
      <c r="A26" s="1"/>
      <c r="B26" s="29"/>
      <c r="C26" s="42" t="s">
        <v>330</v>
      </c>
      <c r="D26" s="60"/>
      <c r="E26" s="66" t="s">
        <v>331</v>
      </c>
      <c r="F26" s="39" t="s">
        <v>332</v>
      </c>
      <c r="G26" s="33">
        <v>2</v>
      </c>
      <c r="H26" s="33">
        <v>2</v>
      </c>
      <c r="I26" s="33">
        <v>2</v>
      </c>
      <c r="J26" s="33">
        <v>2</v>
      </c>
      <c r="K26" s="33">
        <v>2</v>
      </c>
      <c r="L26" s="33">
        <v>2</v>
      </c>
      <c r="M26" s="33">
        <v>2</v>
      </c>
      <c r="N26" s="33">
        <v>2</v>
      </c>
      <c r="O26" s="33">
        <v>2</v>
      </c>
      <c r="P26" s="33">
        <v>2</v>
      </c>
      <c r="Q26" s="33">
        <v>2</v>
      </c>
      <c r="R26" s="33">
        <v>2</v>
      </c>
      <c r="S26" s="33">
        <v>2</v>
      </c>
      <c r="T26" s="33">
        <v>2</v>
      </c>
      <c r="U26" s="33">
        <v>2</v>
      </c>
      <c r="V26" s="2">
        <v>0</v>
      </c>
      <c r="W26" s="2">
        <v>0</v>
      </c>
      <c r="X26" s="2">
        <v>0</v>
      </c>
      <c r="Y26" s="43">
        <f t="shared" si="0"/>
        <v>-26</v>
      </c>
    </row>
    <row r="27" spans="1:25" ht="15" customHeight="1" x14ac:dyDescent="0.25">
      <c r="A27" s="1"/>
      <c r="B27" s="29"/>
      <c r="C27" s="42" t="s">
        <v>333</v>
      </c>
      <c r="D27" s="60"/>
      <c r="E27" s="66" t="s">
        <v>334</v>
      </c>
      <c r="F27" s="39" t="s">
        <v>335</v>
      </c>
      <c r="G27" s="33">
        <v>2</v>
      </c>
      <c r="H27" s="33">
        <v>2</v>
      </c>
      <c r="I27" s="33">
        <v>2</v>
      </c>
      <c r="J27" s="33">
        <v>2</v>
      </c>
      <c r="K27" s="33">
        <v>2</v>
      </c>
      <c r="L27" s="33">
        <v>2</v>
      </c>
      <c r="M27" s="33">
        <v>2</v>
      </c>
      <c r="N27" s="33">
        <v>2</v>
      </c>
      <c r="O27" s="33">
        <v>2</v>
      </c>
      <c r="P27" s="33">
        <v>2</v>
      </c>
      <c r="Q27" s="33">
        <v>2</v>
      </c>
      <c r="R27" s="33">
        <v>2</v>
      </c>
      <c r="S27" s="33">
        <v>2</v>
      </c>
      <c r="T27" s="33">
        <v>2</v>
      </c>
      <c r="U27" s="33">
        <v>2</v>
      </c>
      <c r="V27" s="2">
        <v>0</v>
      </c>
      <c r="W27" s="2">
        <v>0</v>
      </c>
      <c r="X27" s="2">
        <v>0</v>
      </c>
      <c r="Y27" s="43">
        <f t="shared" si="0"/>
        <v>-26</v>
      </c>
    </row>
    <row r="28" spans="1:25" ht="15" customHeight="1" x14ac:dyDescent="0.25">
      <c r="A28" s="1"/>
      <c r="B28" s="29"/>
      <c r="C28" s="42" t="s">
        <v>336</v>
      </c>
      <c r="D28" s="60"/>
      <c r="E28" s="66" t="s">
        <v>337</v>
      </c>
      <c r="F28" s="39" t="s">
        <v>338</v>
      </c>
      <c r="G28" s="33">
        <v>2</v>
      </c>
      <c r="H28" s="33">
        <v>2</v>
      </c>
      <c r="I28" s="33">
        <v>2</v>
      </c>
      <c r="J28" s="33">
        <v>2</v>
      </c>
      <c r="K28" s="33">
        <v>2</v>
      </c>
      <c r="L28" s="33">
        <v>2</v>
      </c>
      <c r="M28" s="33">
        <v>2</v>
      </c>
      <c r="N28" s="33">
        <v>2</v>
      </c>
      <c r="O28" s="33">
        <v>2</v>
      </c>
      <c r="P28" s="33">
        <v>2</v>
      </c>
      <c r="Q28" s="33">
        <v>2</v>
      </c>
      <c r="R28" s="33">
        <v>2</v>
      </c>
      <c r="S28" s="33">
        <v>2</v>
      </c>
      <c r="T28" s="33">
        <v>2</v>
      </c>
      <c r="U28" s="33">
        <v>2</v>
      </c>
      <c r="V28" s="2">
        <v>0</v>
      </c>
      <c r="W28" s="2">
        <v>0</v>
      </c>
      <c r="X28" s="2">
        <v>0</v>
      </c>
      <c r="Y28" s="43">
        <f t="shared" si="0"/>
        <v>-26</v>
      </c>
    </row>
    <row r="29" spans="1:25" ht="15" customHeight="1" x14ac:dyDescent="0.25">
      <c r="A29" s="1"/>
      <c r="B29" s="29"/>
      <c r="C29" s="42" t="s">
        <v>339</v>
      </c>
      <c r="D29" s="60"/>
      <c r="E29" s="66" t="s">
        <v>340</v>
      </c>
      <c r="F29" s="39" t="s">
        <v>341</v>
      </c>
      <c r="G29" s="33">
        <v>2</v>
      </c>
      <c r="H29" s="33">
        <v>2</v>
      </c>
      <c r="I29" s="33">
        <v>2</v>
      </c>
      <c r="J29" s="33">
        <v>2</v>
      </c>
      <c r="K29" s="33">
        <v>2</v>
      </c>
      <c r="L29" s="33">
        <v>2</v>
      </c>
      <c r="M29" s="33">
        <v>2</v>
      </c>
      <c r="N29" s="33">
        <v>2</v>
      </c>
      <c r="O29" s="33">
        <v>2</v>
      </c>
      <c r="P29" s="33">
        <v>2</v>
      </c>
      <c r="Q29" s="33">
        <v>2</v>
      </c>
      <c r="R29" s="33">
        <v>2</v>
      </c>
      <c r="S29" s="33">
        <v>2</v>
      </c>
      <c r="T29" s="33">
        <v>2</v>
      </c>
      <c r="U29" s="33">
        <v>2</v>
      </c>
      <c r="V29" s="2">
        <v>0</v>
      </c>
      <c r="W29" s="2">
        <v>0</v>
      </c>
      <c r="X29" s="2">
        <v>0</v>
      </c>
      <c r="Y29" s="43">
        <f t="shared" si="0"/>
        <v>-26</v>
      </c>
    </row>
    <row r="30" spans="1:25" ht="15" customHeight="1" x14ac:dyDescent="0.25">
      <c r="A30" s="1"/>
      <c r="B30" s="29"/>
      <c r="C30" s="42" t="s">
        <v>342</v>
      </c>
      <c r="D30" s="60"/>
      <c r="E30" s="67" t="s">
        <v>343</v>
      </c>
      <c r="F30" s="68" t="s">
        <v>344</v>
      </c>
      <c r="G30" s="33">
        <v>2</v>
      </c>
      <c r="H30" s="33">
        <v>2</v>
      </c>
      <c r="I30" s="33">
        <v>2</v>
      </c>
      <c r="J30" s="33">
        <v>2</v>
      </c>
      <c r="K30" s="33">
        <v>2</v>
      </c>
      <c r="L30" s="33">
        <v>2</v>
      </c>
      <c r="M30" s="33">
        <v>2</v>
      </c>
      <c r="N30" s="33">
        <v>2</v>
      </c>
      <c r="O30" s="33">
        <v>2</v>
      </c>
      <c r="P30" s="33">
        <v>2</v>
      </c>
      <c r="Q30" s="33">
        <v>2</v>
      </c>
      <c r="R30" s="33">
        <v>2</v>
      </c>
      <c r="S30" s="33">
        <v>2</v>
      </c>
      <c r="T30" s="33">
        <v>2</v>
      </c>
      <c r="U30" s="33">
        <v>2</v>
      </c>
      <c r="V30" s="2">
        <v>0</v>
      </c>
      <c r="W30" s="2">
        <v>0</v>
      </c>
      <c r="X30" s="2">
        <v>0</v>
      </c>
      <c r="Y30" s="43">
        <f t="shared" si="0"/>
        <v>-26</v>
      </c>
    </row>
    <row r="31" spans="1:25" ht="15" customHeight="1" x14ac:dyDescent="0.25">
      <c r="A31" s="1"/>
      <c r="B31" s="29"/>
      <c r="C31" s="42" t="s">
        <v>345</v>
      </c>
      <c r="D31" s="60"/>
      <c r="E31" s="67" t="s">
        <v>346</v>
      </c>
      <c r="F31" s="68" t="s">
        <v>347</v>
      </c>
      <c r="G31" s="33">
        <v>2</v>
      </c>
      <c r="H31" s="33">
        <v>2</v>
      </c>
      <c r="I31" s="33">
        <v>2</v>
      </c>
      <c r="J31" s="33">
        <v>2</v>
      </c>
      <c r="K31" s="33">
        <v>2</v>
      </c>
      <c r="L31" s="33">
        <v>2</v>
      </c>
      <c r="M31" s="33">
        <v>2</v>
      </c>
      <c r="N31" s="33">
        <v>2</v>
      </c>
      <c r="O31" s="33">
        <v>2</v>
      </c>
      <c r="P31" s="33">
        <v>2</v>
      </c>
      <c r="Q31" s="33">
        <v>2</v>
      </c>
      <c r="R31" s="33">
        <v>2</v>
      </c>
      <c r="S31" s="33">
        <v>2</v>
      </c>
      <c r="T31" s="33">
        <v>2</v>
      </c>
      <c r="U31" s="33">
        <v>2</v>
      </c>
      <c r="V31" s="2">
        <v>0</v>
      </c>
      <c r="W31" s="2">
        <v>0</v>
      </c>
      <c r="X31" s="2">
        <v>0</v>
      </c>
      <c r="Y31" s="43">
        <f t="shared" si="0"/>
        <v>-26</v>
      </c>
    </row>
    <row r="32" spans="1:25" ht="15" customHeight="1" x14ac:dyDescent="0.25">
      <c r="A32" s="1"/>
      <c r="B32" s="29"/>
      <c r="C32" s="42" t="s">
        <v>348</v>
      </c>
      <c r="D32" s="60"/>
      <c r="E32" s="69" t="s">
        <v>349</v>
      </c>
      <c r="F32" s="39" t="s">
        <v>350</v>
      </c>
      <c r="G32" s="33">
        <v>2</v>
      </c>
      <c r="H32" s="33">
        <v>2</v>
      </c>
      <c r="I32" s="33">
        <v>2</v>
      </c>
      <c r="J32" s="33">
        <v>2</v>
      </c>
      <c r="K32" s="33">
        <v>2</v>
      </c>
      <c r="L32" s="33">
        <v>2</v>
      </c>
      <c r="M32" s="33">
        <v>2</v>
      </c>
      <c r="N32" s="33">
        <v>2</v>
      </c>
      <c r="O32" s="33">
        <v>2</v>
      </c>
      <c r="P32" s="33">
        <v>2</v>
      </c>
      <c r="Q32" s="33">
        <v>2</v>
      </c>
      <c r="R32" s="33">
        <v>2</v>
      </c>
      <c r="S32" s="33">
        <v>2</v>
      </c>
      <c r="T32" s="33">
        <v>2</v>
      </c>
      <c r="U32" s="33">
        <v>2</v>
      </c>
      <c r="V32" s="2">
        <v>0</v>
      </c>
      <c r="W32" s="2">
        <v>0</v>
      </c>
      <c r="X32" s="2">
        <v>0</v>
      </c>
      <c r="Y32" s="43">
        <f t="shared" si="0"/>
        <v>-26</v>
      </c>
    </row>
    <row r="33" spans="1:25" ht="15" customHeight="1" x14ac:dyDescent="0.25">
      <c r="A33" s="1"/>
      <c r="B33" s="46"/>
      <c r="C33" s="47" t="s">
        <v>351</v>
      </c>
      <c r="D33" s="70" t="s">
        <v>352</v>
      </c>
      <c r="E33" s="57" t="s">
        <v>353</v>
      </c>
      <c r="F33" s="50" t="s">
        <v>354</v>
      </c>
      <c r="G33" s="51">
        <v>0.5</v>
      </c>
      <c r="H33" s="51">
        <v>0.5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0.5</v>
      </c>
      <c r="S33" s="58">
        <v>0</v>
      </c>
      <c r="T33" s="58">
        <v>0</v>
      </c>
      <c r="U33" s="52">
        <v>0</v>
      </c>
      <c r="V33" s="52">
        <v>0</v>
      </c>
      <c r="W33" s="52">
        <v>0</v>
      </c>
      <c r="X33" s="52">
        <v>0</v>
      </c>
      <c r="Y33" s="53">
        <f t="shared" si="0"/>
        <v>-0.5</v>
      </c>
    </row>
    <row r="34" spans="1:25" ht="15" customHeight="1" x14ac:dyDescent="0.25">
      <c r="A34" s="1"/>
      <c r="B34" s="29"/>
      <c r="C34" s="30" t="s">
        <v>355</v>
      </c>
      <c r="D34" s="31" t="s">
        <v>356</v>
      </c>
      <c r="E34" s="66" t="s">
        <v>357</v>
      </c>
      <c r="F34" s="39" t="s">
        <v>358</v>
      </c>
      <c r="G34" s="33">
        <v>1</v>
      </c>
      <c r="H34" s="33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34">
        <v>0</v>
      </c>
      <c r="O34" s="34">
        <v>0</v>
      </c>
      <c r="P34" s="34">
        <v>0</v>
      </c>
      <c r="Q34" s="34">
        <v>0</v>
      </c>
      <c r="R34" s="34">
        <v>1</v>
      </c>
      <c r="S34" s="35">
        <v>0</v>
      </c>
      <c r="T34" s="35">
        <v>0</v>
      </c>
      <c r="U34" s="2">
        <v>0</v>
      </c>
      <c r="V34" s="2">
        <v>0</v>
      </c>
      <c r="W34" s="2">
        <v>0</v>
      </c>
      <c r="X34" s="2">
        <v>0</v>
      </c>
      <c r="Y34" s="36">
        <f t="shared" si="0"/>
        <v>-1</v>
      </c>
    </row>
    <row r="35" spans="1:25" ht="15" customHeight="1" x14ac:dyDescent="0.25">
      <c r="A35" s="1"/>
      <c r="B35" s="29"/>
      <c r="C35" s="71" t="s">
        <v>359</v>
      </c>
      <c r="D35" s="31" t="s">
        <v>360</v>
      </c>
      <c r="E35" s="66" t="s">
        <v>361</v>
      </c>
      <c r="F35" s="39" t="s">
        <v>362</v>
      </c>
      <c r="G35" s="33">
        <v>0.5</v>
      </c>
      <c r="H35" s="33">
        <v>0.5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5">
        <v>0</v>
      </c>
      <c r="T35" s="35">
        <v>0</v>
      </c>
      <c r="U35" s="2">
        <v>0</v>
      </c>
      <c r="V35" s="2">
        <v>0</v>
      </c>
      <c r="W35" s="2">
        <v>0</v>
      </c>
      <c r="X35" s="2">
        <v>0</v>
      </c>
      <c r="Y35" s="43">
        <f t="shared" si="0"/>
        <v>0</v>
      </c>
    </row>
    <row r="36" spans="1:25" ht="15" customHeight="1" x14ac:dyDescent="0.25">
      <c r="A36" s="1"/>
      <c r="B36" s="29"/>
      <c r="C36" s="42" t="s">
        <v>363</v>
      </c>
      <c r="D36" s="31" t="s">
        <v>364</v>
      </c>
      <c r="E36" s="66" t="s">
        <v>365</v>
      </c>
      <c r="F36" s="39" t="s">
        <v>366</v>
      </c>
      <c r="G36" s="33">
        <v>6</v>
      </c>
      <c r="H36" s="33">
        <v>6</v>
      </c>
      <c r="I36" s="33">
        <v>6</v>
      </c>
      <c r="J36" s="33">
        <v>6</v>
      </c>
      <c r="K36" s="33">
        <v>6</v>
      </c>
      <c r="L36" s="33">
        <v>6</v>
      </c>
      <c r="M36" s="33">
        <v>6</v>
      </c>
      <c r="N36" s="33">
        <v>6</v>
      </c>
      <c r="O36" s="33">
        <v>6</v>
      </c>
      <c r="P36" s="33">
        <v>6</v>
      </c>
      <c r="Q36" s="33">
        <v>6</v>
      </c>
      <c r="R36" s="33">
        <v>6</v>
      </c>
      <c r="S36" s="33">
        <v>6</v>
      </c>
      <c r="T36" s="33">
        <v>6</v>
      </c>
      <c r="U36" s="33">
        <v>6</v>
      </c>
      <c r="V36" s="33">
        <v>6</v>
      </c>
      <c r="W36" s="33">
        <v>6</v>
      </c>
      <c r="X36" s="2">
        <v>6</v>
      </c>
      <c r="Y36" s="43">
        <f t="shared" si="0"/>
        <v>-96</v>
      </c>
    </row>
    <row r="37" spans="1:25" ht="15" customHeight="1" x14ac:dyDescent="0.25">
      <c r="A37" s="1"/>
      <c r="B37" s="46"/>
      <c r="C37" s="30" t="s">
        <v>367</v>
      </c>
      <c r="D37" s="70" t="s">
        <v>368</v>
      </c>
      <c r="E37" s="57" t="s">
        <v>369</v>
      </c>
      <c r="F37" s="50" t="s">
        <v>370</v>
      </c>
      <c r="G37" s="51">
        <v>0.5</v>
      </c>
      <c r="H37" s="51">
        <v>0.5</v>
      </c>
      <c r="I37" s="52">
        <v>0</v>
      </c>
      <c r="J37" s="52">
        <v>0</v>
      </c>
      <c r="K37" s="52">
        <v>0</v>
      </c>
      <c r="L37" s="52">
        <v>0.5</v>
      </c>
      <c r="M37" s="52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58">
        <v>0</v>
      </c>
      <c r="T37" s="58">
        <v>0</v>
      </c>
      <c r="U37" s="52">
        <v>0</v>
      </c>
      <c r="V37" s="52">
        <v>0</v>
      </c>
      <c r="W37" s="52">
        <v>0</v>
      </c>
      <c r="X37" s="52">
        <v>0</v>
      </c>
      <c r="Y37" s="53">
        <f t="shared" si="0"/>
        <v>-0.5</v>
      </c>
    </row>
    <row r="38" spans="1:25" ht="15" customHeight="1" x14ac:dyDescent="0.25">
      <c r="A38" s="1"/>
      <c r="B38" s="29"/>
      <c r="C38" s="30" t="s">
        <v>371</v>
      </c>
      <c r="D38" s="31" t="s">
        <v>372</v>
      </c>
      <c r="E38" s="66" t="s">
        <v>373</v>
      </c>
      <c r="F38" s="39" t="s">
        <v>374</v>
      </c>
      <c r="G38" s="33">
        <v>1</v>
      </c>
      <c r="H38" s="33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34">
        <v>0</v>
      </c>
      <c r="O38" s="34">
        <v>0</v>
      </c>
      <c r="P38" s="34">
        <v>0</v>
      </c>
      <c r="Q38" s="34">
        <v>0</v>
      </c>
      <c r="R38" s="34">
        <v>1</v>
      </c>
      <c r="S38" s="35">
        <v>0</v>
      </c>
      <c r="T38" s="35">
        <v>0</v>
      </c>
      <c r="U38" s="2">
        <v>0</v>
      </c>
      <c r="V38" s="2">
        <v>0</v>
      </c>
      <c r="W38" s="2">
        <v>0</v>
      </c>
      <c r="X38" s="2">
        <v>0</v>
      </c>
      <c r="Y38" s="36">
        <f t="shared" si="0"/>
        <v>-1</v>
      </c>
    </row>
    <row r="39" spans="1:25" ht="15" customHeight="1" x14ac:dyDescent="0.25">
      <c r="A39" s="1"/>
      <c r="B39" s="29"/>
      <c r="C39" s="71" t="s">
        <v>375</v>
      </c>
      <c r="D39" s="31" t="s">
        <v>376</v>
      </c>
      <c r="E39" s="66" t="s">
        <v>377</v>
      </c>
      <c r="F39" s="39" t="s">
        <v>378</v>
      </c>
      <c r="G39" s="33">
        <v>0.5</v>
      </c>
      <c r="H39" s="33">
        <v>0.5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5">
        <v>0</v>
      </c>
      <c r="T39" s="35">
        <v>0</v>
      </c>
      <c r="U39" s="2">
        <v>0</v>
      </c>
      <c r="V39" s="2">
        <v>0</v>
      </c>
      <c r="W39" s="2">
        <v>0</v>
      </c>
      <c r="X39" s="2">
        <v>0</v>
      </c>
      <c r="Y39" s="43">
        <f t="shared" si="0"/>
        <v>0</v>
      </c>
    </row>
    <row r="40" spans="1:25" ht="15" customHeight="1" x14ac:dyDescent="0.25">
      <c r="A40" s="1"/>
      <c r="B40" s="29"/>
      <c r="C40" s="42" t="s">
        <v>379</v>
      </c>
      <c r="D40" s="31" t="s">
        <v>380</v>
      </c>
      <c r="E40" s="66" t="s">
        <v>381</v>
      </c>
      <c r="F40" s="39" t="s">
        <v>382</v>
      </c>
      <c r="G40" s="33">
        <v>6</v>
      </c>
      <c r="H40" s="33">
        <v>6</v>
      </c>
      <c r="I40" s="33">
        <v>6</v>
      </c>
      <c r="J40" s="33">
        <v>6</v>
      </c>
      <c r="K40" s="33">
        <v>6</v>
      </c>
      <c r="L40" s="33">
        <v>6</v>
      </c>
      <c r="M40" s="33">
        <v>6</v>
      </c>
      <c r="N40" s="33">
        <v>6</v>
      </c>
      <c r="O40" s="33">
        <v>6</v>
      </c>
      <c r="P40" s="33">
        <v>6</v>
      </c>
      <c r="Q40" s="33">
        <v>6</v>
      </c>
      <c r="R40" s="33">
        <v>6</v>
      </c>
      <c r="S40" s="33">
        <v>6</v>
      </c>
      <c r="T40" s="33">
        <v>6</v>
      </c>
      <c r="U40" s="33">
        <v>6</v>
      </c>
      <c r="V40" s="33">
        <v>6</v>
      </c>
      <c r="W40" s="33">
        <v>6</v>
      </c>
      <c r="X40" s="2">
        <v>6</v>
      </c>
      <c r="Y40" s="43">
        <f t="shared" si="0"/>
        <v>-96</v>
      </c>
    </row>
    <row r="41" spans="1:25" ht="15" customHeight="1" x14ac:dyDescent="0.25">
      <c r="A41" s="1"/>
      <c r="B41" s="46"/>
      <c r="C41" s="30" t="s">
        <v>383</v>
      </c>
      <c r="D41" s="70" t="s">
        <v>384</v>
      </c>
      <c r="E41" s="57" t="s">
        <v>385</v>
      </c>
      <c r="F41" s="50" t="s">
        <v>386</v>
      </c>
      <c r="G41" s="51">
        <v>0.5</v>
      </c>
      <c r="H41" s="51">
        <v>0.5</v>
      </c>
      <c r="I41" s="52">
        <v>0</v>
      </c>
      <c r="J41" s="52">
        <v>0</v>
      </c>
      <c r="K41" s="52">
        <v>0</v>
      </c>
      <c r="L41" s="52">
        <v>0.5</v>
      </c>
      <c r="M41" s="52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58">
        <v>0</v>
      </c>
      <c r="T41" s="58">
        <v>0</v>
      </c>
      <c r="U41" s="52">
        <v>0</v>
      </c>
      <c r="V41" s="52">
        <v>0</v>
      </c>
      <c r="W41" s="52">
        <v>0</v>
      </c>
      <c r="X41" s="52">
        <v>0</v>
      </c>
      <c r="Y41" s="53">
        <f t="shared" si="0"/>
        <v>-0.5</v>
      </c>
    </row>
    <row r="42" spans="1:25" ht="15" customHeight="1" x14ac:dyDescent="0.25">
      <c r="A42" s="1"/>
      <c r="B42" s="29"/>
      <c r="C42" s="30" t="s">
        <v>387</v>
      </c>
      <c r="D42" s="31" t="s">
        <v>388</v>
      </c>
      <c r="E42" s="66" t="s">
        <v>389</v>
      </c>
      <c r="F42" s="39" t="s">
        <v>390</v>
      </c>
      <c r="G42" s="33">
        <v>1</v>
      </c>
      <c r="H42" s="33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4">
        <v>0</v>
      </c>
      <c r="O42" s="34">
        <v>0</v>
      </c>
      <c r="P42" s="34">
        <v>0</v>
      </c>
      <c r="Q42" s="34">
        <v>0</v>
      </c>
      <c r="R42" s="34">
        <v>1</v>
      </c>
      <c r="S42" s="35">
        <v>0</v>
      </c>
      <c r="T42" s="35">
        <v>0</v>
      </c>
      <c r="U42" s="2">
        <v>0</v>
      </c>
      <c r="V42" s="2">
        <v>0</v>
      </c>
      <c r="W42" s="2">
        <v>0</v>
      </c>
      <c r="X42" s="2">
        <v>0</v>
      </c>
      <c r="Y42" s="36">
        <f t="shared" si="0"/>
        <v>-1</v>
      </c>
    </row>
    <row r="43" spans="1:25" ht="15" customHeight="1" x14ac:dyDescent="0.25">
      <c r="A43" s="1"/>
      <c r="B43" s="29"/>
      <c r="C43" s="71" t="s">
        <v>391</v>
      </c>
      <c r="D43" s="31" t="s">
        <v>392</v>
      </c>
      <c r="E43" s="66" t="s">
        <v>393</v>
      </c>
      <c r="F43" s="39" t="s">
        <v>394</v>
      </c>
      <c r="G43" s="33">
        <v>0.5</v>
      </c>
      <c r="H43" s="33">
        <v>0.5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5">
        <v>0</v>
      </c>
      <c r="T43" s="35">
        <v>0</v>
      </c>
      <c r="U43" s="2">
        <v>0</v>
      </c>
      <c r="V43" s="2">
        <v>0</v>
      </c>
      <c r="W43" s="2">
        <v>0</v>
      </c>
      <c r="X43" s="2">
        <v>0</v>
      </c>
      <c r="Y43" s="43">
        <f t="shared" si="0"/>
        <v>0</v>
      </c>
    </row>
    <row r="44" spans="1:25" ht="15" customHeight="1" x14ac:dyDescent="0.25">
      <c r="A44" s="1"/>
      <c r="B44" s="29"/>
      <c r="C44" s="42" t="s">
        <v>395</v>
      </c>
      <c r="D44" s="31" t="s">
        <v>396</v>
      </c>
      <c r="E44" s="66" t="s">
        <v>397</v>
      </c>
      <c r="F44" s="39" t="s">
        <v>398</v>
      </c>
      <c r="G44" s="33">
        <v>6</v>
      </c>
      <c r="H44" s="33">
        <v>6</v>
      </c>
      <c r="I44" s="33">
        <v>6</v>
      </c>
      <c r="J44" s="33">
        <v>6</v>
      </c>
      <c r="K44" s="33">
        <v>6</v>
      </c>
      <c r="L44" s="33">
        <v>6</v>
      </c>
      <c r="M44" s="33">
        <v>6</v>
      </c>
      <c r="N44" s="33">
        <v>6</v>
      </c>
      <c r="O44" s="33">
        <v>6</v>
      </c>
      <c r="P44" s="33">
        <v>6</v>
      </c>
      <c r="Q44" s="33">
        <v>6</v>
      </c>
      <c r="R44" s="33">
        <v>6</v>
      </c>
      <c r="S44" s="33">
        <v>6</v>
      </c>
      <c r="T44" s="33">
        <v>6</v>
      </c>
      <c r="U44" s="33">
        <v>6</v>
      </c>
      <c r="V44" s="33">
        <v>6</v>
      </c>
      <c r="W44" s="33">
        <v>6</v>
      </c>
      <c r="X44" s="2">
        <v>6</v>
      </c>
      <c r="Y44" s="43">
        <f t="shared" si="0"/>
        <v>-96</v>
      </c>
    </row>
    <row r="45" spans="1:25" ht="15" customHeight="1" x14ac:dyDescent="0.25">
      <c r="A45" s="1"/>
      <c r="B45" s="46"/>
      <c r="C45" s="47" t="s">
        <v>399</v>
      </c>
      <c r="D45" s="70" t="s">
        <v>400</v>
      </c>
      <c r="E45" s="72" t="s">
        <v>401</v>
      </c>
      <c r="F45" s="50" t="s">
        <v>402</v>
      </c>
      <c r="G45" s="51">
        <v>1</v>
      </c>
      <c r="H45" s="51">
        <v>1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34">
        <v>0</v>
      </c>
      <c r="O45" s="34">
        <v>2</v>
      </c>
      <c r="P45" s="34">
        <v>0</v>
      </c>
      <c r="Q45" s="34">
        <v>0</v>
      </c>
      <c r="R45" s="34">
        <v>0</v>
      </c>
      <c r="S45" s="58">
        <v>0</v>
      </c>
      <c r="T45" s="58">
        <v>0</v>
      </c>
      <c r="U45" s="52">
        <v>0</v>
      </c>
      <c r="V45" s="52">
        <v>0</v>
      </c>
      <c r="W45" s="52">
        <v>0</v>
      </c>
      <c r="X45" s="52">
        <v>0</v>
      </c>
      <c r="Y45" s="53">
        <f t="shared" si="0"/>
        <v>-2</v>
      </c>
    </row>
    <row r="46" spans="1:25" ht="15" customHeight="1" x14ac:dyDescent="0.25">
      <c r="A46" s="1"/>
      <c r="B46" s="29"/>
      <c r="C46" s="30" t="s">
        <v>403</v>
      </c>
      <c r="D46" s="31" t="s">
        <v>404</v>
      </c>
      <c r="E46" s="59" t="s">
        <v>405</v>
      </c>
      <c r="F46" s="39" t="s">
        <v>406</v>
      </c>
      <c r="G46" s="33">
        <v>1</v>
      </c>
      <c r="H46" s="33">
        <v>1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34">
        <v>0</v>
      </c>
      <c r="O46" s="34">
        <v>1</v>
      </c>
      <c r="P46" s="34">
        <v>0</v>
      </c>
      <c r="Q46" s="34">
        <v>0</v>
      </c>
      <c r="R46" s="34">
        <v>0</v>
      </c>
      <c r="S46" s="35">
        <v>0</v>
      </c>
      <c r="T46" s="35">
        <v>0</v>
      </c>
      <c r="U46" s="2">
        <v>0</v>
      </c>
      <c r="V46" s="2">
        <v>0</v>
      </c>
      <c r="W46" s="2">
        <v>0</v>
      </c>
      <c r="X46" s="2">
        <v>0</v>
      </c>
      <c r="Y46" s="36">
        <f t="shared" si="0"/>
        <v>-2</v>
      </c>
    </row>
    <row r="47" spans="1:25" ht="15" customHeight="1" x14ac:dyDescent="0.25">
      <c r="A47" s="1"/>
      <c r="B47" s="29"/>
      <c r="C47" s="30" t="s">
        <v>407</v>
      </c>
      <c r="D47" s="31" t="s">
        <v>408</v>
      </c>
      <c r="E47" s="54" t="s">
        <v>409</v>
      </c>
      <c r="F47" s="39" t="s">
        <v>410</v>
      </c>
      <c r="G47" s="33">
        <v>1</v>
      </c>
      <c r="H47" s="33">
        <v>1</v>
      </c>
      <c r="I47" s="2">
        <v>1</v>
      </c>
      <c r="J47" s="2">
        <v>1</v>
      </c>
      <c r="K47" s="2">
        <v>0</v>
      </c>
      <c r="L47" s="2">
        <v>0</v>
      </c>
      <c r="M47" s="2">
        <v>0</v>
      </c>
      <c r="N47" s="34">
        <v>0</v>
      </c>
      <c r="O47" s="34">
        <v>1</v>
      </c>
      <c r="P47" s="34">
        <v>0</v>
      </c>
      <c r="Q47" s="34">
        <v>0</v>
      </c>
      <c r="R47" s="34">
        <v>0</v>
      </c>
      <c r="S47" s="35">
        <v>0</v>
      </c>
      <c r="T47" s="35">
        <v>0</v>
      </c>
      <c r="U47" s="2">
        <v>0</v>
      </c>
      <c r="V47" s="2">
        <v>0</v>
      </c>
      <c r="W47" s="2">
        <v>0</v>
      </c>
      <c r="X47" s="2">
        <v>0</v>
      </c>
      <c r="Y47" s="36">
        <f t="shared" si="0"/>
        <v>-3</v>
      </c>
    </row>
    <row r="48" spans="1:25" ht="15" customHeight="1" x14ac:dyDescent="0.25">
      <c r="A48" s="1"/>
      <c r="B48" s="82" t="s">
        <v>411</v>
      </c>
      <c r="C48" s="83"/>
      <c r="D48" s="83"/>
      <c r="E48" s="83"/>
      <c r="F48" s="83"/>
      <c r="G48" s="73">
        <v>123.5</v>
      </c>
      <c r="H48" s="74">
        <f t="shared" ref="H48:X48" si="1">G48-$G$48/17</f>
        <v>116.23529411764706</v>
      </c>
      <c r="I48" s="74">
        <f t="shared" si="1"/>
        <v>108.97058823529412</v>
      </c>
      <c r="J48" s="74">
        <f t="shared" si="1"/>
        <v>101.70588235294117</v>
      </c>
      <c r="K48" s="74">
        <f t="shared" si="1"/>
        <v>94.441176470588232</v>
      </c>
      <c r="L48" s="74">
        <f t="shared" si="1"/>
        <v>87.17647058823529</v>
      </c>
      <c r="M48" s="74">
        <f t="shared" si="1"/>
        <v>79.911764705882348</v>
      </c>
      <c r="N48" s="74">
        <f t="shared" si="1"/>
        <v>72.647058823529406</v>
      </c>
      <c r="O48" s="74">
        <f t="shared" si="1"/>
        <v>65.382352941176464</v>
      </c>
      <c r="P48" s="74">
        <f t="shared" si="1"/>
        <v>58.117647058823522</v>
      </c>
      <c r="Q48" s="74">
        <f t="shared" si="1"/>
        <v>50.85294117647058</v>
      </c>
      <c r="R48" s="74">
        <f t="shared" si="1"/>
        <v>43.588235294117638</v>
      </c>
      <c r="S48" s="74">
        <f t="shared" si="1"/>
        <v>36.323529411764696</v>
      </c>
      <c r="T48" s="74">
        <f t="shared" si="1"/>
        <v>29.058823529411754</v>
      </c>
      <c r="U48" s="74">
        <f t="shared" si="1"/>
        <v>21.794117647058812</v>
      </c>
      <c r="V48" s="74">
        <f t="shared" si="1"/>
        <v>14.52941176470587</v>
      </c>
      <c r="W48" s="74">
        <f t="shared" si="1"/>
        <v>7.2647058823529287</v>
      </c>
      <c r="X48" s="74">
        <f t="shared" si="1"/>
        <v>-1.2434497875801753E-14</v>
      </c>
      <c r="Y48" s="76"/>
    </row>
    <row r="49" spans="1:25" ht="15" customHeight="1" x14ac:dyDescent="0.25">
      <c r="A49" s="1"/>
      <c r="B49" s="84" t="s">
        <v>412</v>
      </c>
      <c r="C49" s="83"/>
      <c r="D49" s="83"/>
      <c r="E49" s="83"/>
      <c r="F49" s="83"/>
      <c r="G49" s="77">
        <f t="shared" ref="G49:X49" si="2">SUM(G2:G47)</f>
        <v>123.5</v>
      </c>
      <c r="H49" s="77">
        <f t="shared" si="2"/>
        <v>123.5</v>
      </c>
      <c r="I49" s="77">
        <f t="shared" si="2"/>
        <v>110.25</v>
      </c>
      <c r="J49" s="77">
        <f t="shared" si="2"/>
        <v>99.5</v>
      </c>
      <c r="K49" s="77">
        <f t="shared" si="2"/>
        <v>97</v>
      </c>
      <c r="L49" s="77">
        <f t="shared" si="2"/>
        <v>80</v>
      </c>
      <c r="M49" s="78">
        <f t="shared" si="2"/>
        <v>72</v>
      </c>
      <c r="N49" s="77">
        <f t="shared" si="2"/>
        <v>63</v>
      </c>
      <c r="O49" s="77">
        <f t="shared" si="2"/>
        <v>66</v>
      </c>
      <c r="P49" s="77">
        <f t="shared" si="2"/>
        <v>61</v>
      </c>
      <c r="Q49" s="77">
        <f t="shared" si="2"/>
        <v>60</v>
      </c>
      <c r="R49" s="77">
        <f t="shared" si="2"/>
        <v>60.5</v>
      </c>
      <c r="S49" s="77">
        <f t="shared" si="2"/>
        <v>55</v>
      </c>
      <c r="T49" s="77">
        <f t="shared" si="2"/>
        <v>52.5</v>
      </c>
      <c r="U49" s="77">
        <f t="shared" si="2"/>
        <v>50.5</v>
      </c>
      <c r="V49" s="77">
        <f t="shared" si="2"/>
        <v>18.5</v>
      </c>
      <c r="W49" s="77">
        <f t="shared" si="2"/>
        <v>18</v>
      </c>
      <c r="X49" s="77">
        <f t="shared" si="2"/>
        <v>18</v>
      </c>
      <c r="Y49" s="79"/>
    </row>
    <row r="50" spans="1:25" ht="15" customHeight="1" x14ac:dyDescent="0.25">
      <c r="A50" s="1"/>
      <c r="B50" s="3"/>
      <c r="C50" s="3"/>
      <c r="D50" s="3"/>
      <c r="E50" s="3"/>
      <c r="F50" s="3"/>
      <c r="G50" s="3"/>
      <c r="H50" s="3"/>
      <c r="I50" s="8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customHeight="1" x14ac:dyDescent="0.2">
      <c r="A51" s="81"/>
      <c r="N51" s="28"/>
    </row>
    <row r="52" spans="1:25" ht="15" customHeight="1" x14ac:dyDescent="0.2">
      <c r="A52" s="81"/>
    </row>
    <row r="53" spans="1:25" ht="15" customHeight="1" x14ac:dyDescent="0.2">
      <c r="A53" s="81"/>
    </row>
    <row r="54" spans="1:25" ht="15" customHeight="1" x14ac:dyDescent="0.2">
      <c r="A54" s="81"/>
    </row>
    <row r="55" spans="1:25" ht="15" customHeight="1" x14ac:dyDescent="0.2">
      <c r="A55" s="81"/>
    </row>
    <row r="56" spans="1:25" ht="15" customHeight="1" x14ac:dyDescent="0.2">
      <c r="A56" s="81"/>
    </row>
    <row r="57" spans="1:25" ht="15" customHeight="1" x14ac:dyDescent="0.2">
      <c r="A57" s="81"/>
    </row>
    <row r="58" spans="1:25" ht="15" customHeight="1" x14ac:dyDescent="0.2">
      <c r="A58" s="81"/>
    </row>
    <row r="59" spans="1:25" ht="15" customHeight="1" x14ac:dyDescent="0.2">
      <c r="A59" s="81"/>
    </row>
    <row r="60" spans="1:25" ht="15" customHeight="1" x14ac:dyDescent="0.2">
      <c r="A60" s="81"/>
    </row>
    <row r="61" spans="1:25" ht="15" customHeight="1" x14ac:dyDescent="0.2">
      <c r="A61" s="81"/>
    </row>
    <row r="62" spans="1:25" ht="15" customHeight="1" x14ac:dyDescent="0.2">
      <c r="A62" s="81"/>
    </row>
    <row r="63" spans="1:25" ht="15" customHeight="1" x14ac:dyDescent="0.2">
      <c r="A63" s="81"/>
    </row>
    <row r="64" spans="1:25" ht="15" customHeight="1" x14ac:dyDescent="0.2">
      <c r="A64" s="81"/>
    </row>
    <row r="65" spans="1:1" ht="15" customHeight="1" x14ac:dyDescent="0.2">
      <c r="A65" s="81"/>
    </row>
    <row r="66" spans="1:1" ht="15" customHeight="1" x14ac:dyDescent="0.2">
      <c r="A66" s="81"/>
    </row>
    <row r="67" spans="1:1" ht="15" customHeight="1" x14ac:dyDescent="0.2">
      <c r="A67" s="81"/>
    </row>
    <row r="68" spans="1:1" ht="15" customHeight="1" x14ac:dyDescent="0.2">
      <c r="A68" s="81"/>
    </row>
    <row r="69" spans="1:1" ht="15" customHeight="1" x14ac:dyDescent="0.2">
      <c r="A69" s="81"/>
    </row>
    <row r="70" spans="1:1" ht="15" customHeight="1" x14ac:dyDescent="0.2">
      <c r="A70" s="81"/>
    </row>
  </sheetData>
  <mergeCells count="2">
    <mergeCell ref="B48:F48"/>
    <mergeCell ref="B49:F49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6">
        <x14:dataValidation type="list" showInputMessage="1" prompt="Haz clic e introduce un valor de intervalo Sheet1!B1:B3">
          <x14:formula1>
            <xm:f>'Grupo 1'!$B$2:$B$4</xm:f>
          </x14:formula1>
          <xm:sqref>C2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</xm:sqref>
        </x14:dataValidation>
        <x14:dataValidation type="list" showInputMessage="1" prompt="Seleccione un estado">
          <x14:formula1>
            <xm:f>'Grupo 1'!$B$2:$B$4</xm:f>
          </x14:formula1>
          <xm:sqref>C5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C6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C7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C8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C9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C10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C11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C12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C13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C14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C15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C16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C17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C18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C19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C20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C21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C22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C23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C24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C25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C26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C27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C28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C29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C30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C31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C32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C33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C34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C35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C36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C37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C38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C39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C40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C41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C42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C43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C44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C45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C46</xm:sqref>
        </x14:dataValidation>
        <x14:dataValidation type="list" showInputMessage="1" prompt="Haz clic e introduce un valor de intervalo Sheet1!B1:B3">
          <x14:formula1>
            <xm:f>'Grupo 1'!$B$2:$B$4</xm:f>
          </x14:formula1>
          <xm:sqref>C47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17.28515625" defaultRowHeight="15.75" customHeight="1" x14ac:dyDescent="0.2"/>
  <cols>
    <col min="1" max="1" width="17.42578125" customWidth="1"/>
    <col min="2" max="2" width="23.28515625" customWidth="1"/>
    <col min="3" max="3" width="26.5703125" customWidth="1"/>
  </cols>
  <sheetData>
    <row r="1" spans="1:3" ht="15" customHeight="1" x14ac:dyDescent="0.2">
      <c r="A1" s="28" t="s">
        <v>413</v>
      </c>
      <c r="B1" s="28" t="s">
        <v>414</v>
      </c>
    </row>
    <row r="2" spans="1:3" ht="15" customHeight="1" x14ac:dyDescent="0.2">
      <c r="A2" s="28" t="s">
        <v>415</v>
      </c>
      <c r="B2" s="28" t="s">
        <v>416</v>
      </c>
    </row>
    <row r="3" spans="1:3" ht="15" customHeight="1" x14ac:dyDescent="0.25">
      <c r="B3" s="28" t="s">
        <v>417</v>
      </c>
      <c r="C3" s="31" t="s">
        <v>418</v>
      </c>
    </row>
    <row r="4" spans="1:3" ht="15" customHeight="1" x14ac:dyDescent="0.25">
      <c r="B4" s="28" t="s">
        <v>419</v>
      </c>
      <c r="C4" s="31" t="s">
        <v>420</v>
      </c>
    </row>
    <row r="5" spans="1:3" ht="15" customHeight="1" x14ac:dyDescent="0.2">
      <c r="B5" s="28" t="s">
        <v>421</v>
      </c>
      <c r="C5" s="28" t="s">
        <v>422</v>
      </c>
    </row>
    <row r="6" spans="1:3" ht="15" customHeight="1" x14ac:dyDescent="0.25">
      <c r="A6" s="28" t="s">
        <v>423</v>
      </c>
      <c r="B6" s="31" t="s">
        <v>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7.28515625" defaultRowHeight="15.75" customHeight="1" x14ac:dyDescent="0.2"/>
  <cols>
    <col min="1" max="6" width="9.14062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</vt:lpstr>
      <vt:lpstr>Copy of 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medoza</cp:lastModifiedBy>
  <dcterms:modified xsi:type="dcterms:W3CDTF">2014-06-10T03:22:53Z</dcterms:modified>
</cp:coreProperties>
</file>