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Shared drives\Coffee Club\PROJECT DOCS\Dados tabulados\"/>
    </mc:Choice>
  </mc:AlternateContent>
  <xr:revisionPtr revIDLastSave="0" documentId="13_ncr:1_{8CF33C93-D86B-4AE5-A1ED-5D4124E2F7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latório 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D7" i="1"/>
  <c r="C7" i="1"/>
  <c r="E7" i="1" s="1"/>
  <c r="F7" i="1" s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<sst xmlns="http://schemas.openxmlformats.org/spreadsheetml/2006/main" count="80" uniqueCount="67">
  <si>
    <t>COMIDA OU BEBIDA</t>
  </si>
  <si>
    <t>PORÇÃO (g ou mL)</t>
  </si>
  <si>
    <t>CAF min</t>
  </si>
  <si>
    <t>CAF max</t>
  </si>
  <si>
    <t>CAF média (mg)</t>
  </si>
  <si>
    <t>CAF mg/ml ou mg/g</t>
  </si>
  <si>
    <t>FONTE</t>
  </si>
  <si>
    <t>Espresso</t>
  </si>
  <si>
    <t>CAMARGO, M.C.R. e TOLEDO, M.C.F.. TEOR DE CAFEÍNA EM CAFÉS BRASILEIROS. Ciênc. Tecnol. Aliment (1998)</t>
  </si>
  <si>
    <t>Cappuccino</t>
  </si>
  <si>
    <t>United States Department of Agriculture. Agricultural Research Service. USDA National Nutrient Database for Standard Reference, Release 18 [Internet]. 2005</t>
  </si>
  <si>
    <t>Frappuccino</t>
  </si>
  <si>
    <r>
      <rPr>
        <sz val="10"/>
        <color rgb="FF000000"/>
        <rFont val="Arial"/>
        <family val="2"/>
      </rPr>
      <t>United States Department of Agriculture. Agricultural Research Service. USDA National Nutrient Database for Standard Reference, Release 18 [Internet]. 2005 // https://www.caffeineinformer.com/caffeine-content/starbucks-bottled-frappucino</t>
    </r>
    <r>
      <rPr>
        <sz val="10"/>
        <color rgb="FF000000"/>
        <rFont val="Arial"/>
        <family val="2"/>
      </rPr>
      <t xml:space="preserve"> </t>
    </r>
  </si>
  <si>
    <t>Coado</t>
  </si>
  <si>
    <t>Instantâneo, pó</t>
  </si>
  <si>
    <t>Outro: Latte</t>
  </si>
  <si>
    <t>Outro: Mocha</t>
  </si>
  <si>
    <t>Outro: Macchiato</t>
  </si>
  <si>
    <t>Outro: Instantâneo Capuccino, pó</t>
  </si>
  <si>
    <t>USDA National Nutrient Database for Standard Reference Legacy (2018) Nutrients: Caffeine(mg) disponível em: https://www.nal.usda.gov/sites/www.nal.usda.gov/files/caffeine.pdf</t>
  </si>
  <si>
    <t>Chá verde</t>
  </si>
  <si>
    <t>https://www.nal.usda.gov/main/</t>
  </si>
  <si>
    <t>Chá preto</t>
  </si>
  <si>
    <t>https://www.stashtea.com/</t>
  </si>
  <si>
    <t xml:space="preserve">Chá mate </t>
  </si>
  <si>
    <t>The Chlorogenic Acid and Caffeine Content of Yerba Maté
(Ilex paraguariensis) Beverages https://www.researchgate.net/publication/285913526</t>
  </si>
  <si>
    <t>Chimarrão</t>
  </si>
  <si>
    <t>Chá gelado (Neston iced tea)</t>
  </si>
  <si>
    <t>McCusker et al. Caffeine Content of Energy Drinks, Carbonated Sodas, and Other Beverages, 2006</t>
  </si>
  <si>
    <t>Achocolatado (pó para preparo)</t>
  </si>
  <si>
    <t>Juliana de Paula Lima; Nathália Cerca; Giselle Duarte; Adriana Farah et al. TEORES DE TEOBROMINA E CAFEÍNA EM CACAU E ACHOCOLATADOS EM PÓ COMERCIAIS. . In: ANAIS DO SIMPóSIO LATINO AMERICANO DE CIêNCIAS DE ALIMENTOS, 2013, . Anais eletrônicos... Campinas, Galoá, 2018.</t>
  </si>
  <si>
    <t>Outro: Achocolatado (bebida pronta para consumo)</t>
  </si>
  <si>
    <t>CAMARGO, Monica Cristiane Rojo de. Avaliação da ingestão potencial de cafeina pela população de Campinas. 1996. 131 f. Dissertação (mestrado) - Universidade Estadual de Campinas, Faculdade de Engenharia de Alimentos, Campinas, SP. Disponível em: &lt;http://www.repositorio.unicamp.br/handle/REPOSIP/254982&gt;</t>
  </si>
  <si>
    <t>RedBull</t>
  </si>
  <si>
    <t>Monster</t>
  </si>
  <si>
    <t>TNT tradicional</t>
  </si>
  <si>
    <t>www.tntenergydrink.com.br</t>
  </si>
  <si>
    <t>Burn</t>
  </si>
  <si>
    <t>https://www.caffeineinformer.com/the-caffeine-database</t>
  </si>
  <si>
    <t>Outro: TNT pêssego</t>
  </si>
  <si>
    <t xml:space="preserve">Chocolate ao Leite </t>
  </si>
  <si>
    <t>Chocolate meio amargo (50%)</t>
  </si>
  <si>
    <t>Chocolate meio amargo (&gt;50%)</t>
  </si>
  <si>
    <t>Cacau em pó (100% puro)</t>
  </si>
  <si>
    <t>Suple Cafeina</t>
  </si>
  <si>
    <t>Suple Pré-Treino</t>
  </si>
  <si>
    <t>https://www.gsuplementos.com.br/</t>
  </si>
  <si>
    <t>Suple CHO com cafeína</t>
  </si>
  <si>
    <t>https://www.atlheticanutrition.com.br/</t>
  </si>
  <si>
    <t>Analgésico</t>
  </si>
  <si>
    <t>Porção = 1 drágea (neosaldina / dorflex) https://consultaremedios.com.br/</t>
  </si>
  <si>
    <t>Antiinflamatório</t>
  </si>
  <si>
    <r>
      <rPr>
        <sz val="10"/>
        <color rgb="FF000000"/>
        <rFont val="Arial"/>
        <family val="2"/>
      </rPr>
      <t xml:space="preserve">Porção = 1 drágea (tanderalgin / tandrilax) </t>
    </r>
    <r>
      <rPr>
        <u/>
        <sz val="10"/>
        <color rgb="FF000000"/>
        <rFont val="Arial"/>
        <family val="2"/>
      </rPr>
      <t>https://consultaremedios.com.br/</t>
    </r>
  </si>
  <si>
    <t>Outro: Coca-Cola</t>
  </si>
  <si>
    <t>Determinação de cafeína em bebidas através de cromatografia líquida de alta eficiência (CLAE). Quím Nova. 1995;18(4):379-81. // United States Department of Agriculture. Agricultural Research Service. USDA National Nutrient Database for Standard Reference, Release 18 [Internet]. 2005</t>
  </si>
  <si>
    <t>Outro: Coca-Cola Zero</t>
  </si>
  <si>
    <t>Andrade JB, Pinheiro HLC, Lopes WA, Martins S, Amorim AMM, Brandão AM. Determinação de cafeína em bebidas através de cromatografia líquida de alta eficiência (CLAE). Quím Nova. 1995;18(4):379-81. // United States Department of Agriculture. Agricultural Research Service. USDA National Nutrient Database for Standard Reference, Release 18 [Internet]. 2005</t>
  </si>
  <si>
    <t>Outro: Coca-Cola Plus Café Espresso</t>
  </si>
  <si>
    <t>https://www.cocacolabrasil.com.br/</t>
  </si>
  <si>
    <t>Outro: Pepsi-Cola</t>
  </si>
  <si>
    <t xml:space="preserve">Andrade JB, Pinheiro HLC, Lopes WA, Martins S, Amorim AMM, Brandão AM. Determinação de cafeína em bebidas através de cromatografia líquida de alta eficiência (CLAE). Quím Nova. 1995;18(4):379-81.
</t>
  </si>
  <si>
    <t>French Press</t>
  </si>
  <si>
    <t>Olechno et al., Influence of Various Factors on Caffeine Content in Coffee Brews. Foods 2021, 10(6), 1208</t>
  </si>
  <si>
    <t>Nespresso</t>
  </si>
  <si>
    <t xml:space="preserve">Desbrow et al., Caffeine content of Nespresso® pod coffee. Palliative Care and Social Practice. 2019;25(1). </t>
  </si>
  <si>
    <t>Aeropress</t>
  </si>
  <si>
    <t>Angeloni et al., What kind of coffee do you drink? An investigation on effects of eight different extraction methods. Food Research International Volume 116, February 2019, Pages 1327-1335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</si>
</sst>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suplementos.com.br/" TargetMode="External"/><Relationship Id="rId3" Type="http://schemas.openxmlformats.org/officeDocument/2006/relationships/hyperlink" Target="https://www.nal.usda.gov/main/" TargetMode="External"/><Relationship Id="rId7" Type="http://schemas.openxmlformats.org/officeDocument/2006/relationships/hyperlink" Target="http://www.tntenergydrink.com.br/" TargetMode="External"/><Relationship Id="rId2" Type="http://schemas.openxmlformats.org/officeDocument/2006/relationships/hyperlink" Target="https://www.nal.usda.gov/sites/www.nal.usda.gov/files/caffeine.pdf" TargetMode="External"/><Relationship Id="rId1" Type="http://schemas.openxmlformats.org/officeDocument/2006/relationships/hyperlink" Target="https://www.caffeineinformer.com/caffeine-content/starbucks-bottled-frappucino" TargetMode="External"/><Relationship Id="rId6" Type="http://schemas.openxmlformats.org/officeDocument/2006/relationships/hyperlink" Target="https://www.caffeineinformer.com/the-caffeine-database" TargetMode="External"/><Relationship Id="rId11" Type="http://schemas.openxmlformats.org/officeDocument/2006/relationships/hyperlink" Target="https://www.cocacolabrasil.com.br/" TargetMode="External"/><Relationship Id="rId5" Type="http://schemas.openxmlformats.org/officeDocument/2006/relationships/hyperlink" Target="http://www.tntenergydrink.com.br/" TargetMode="External"/><Relationship Id="rId10" Type="http://schemas.openxmlformats.org/officeDocument/2006/relationships/hyperlink" Target="https://consultaremedios.com.br/" TargetMode="External"/><Relationship Id="rId4" Type="http://schemas.openxmlformats.org/officeDocument/2006/relationships/hyperlink" Target="https://www.stashtea.com/" TargetMode="External"/><Relationship Id="rId9" Type="http://schemas.openxmlformats.org/officeDocument/2006/relationships/hyperlink" Target="https://www.atlheticanutrition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</sheetPr>
  <dimension ref="A1:G997"/>
  <sheetViews>
    <sheetView showGridLines="0" tabSelected="1" workbookViewId="0">
      <selection activeCell="G4" sqref="G4"/>
    </sheetView>
  </sheetViews>
  <sheetFormatPr defaultColWidth="12.5703125" defaultRowHeight="12.75" x14ac:dyDescent="0.2"/>
  <cols>
    <col min="1" max="1" width="19.28515625" style="15" bestFit="1" customWidth="1"/>
    <col min="2" max="2" width="11.140625" style="15" bestFit="1" customWidth="1"/>
    <col min="3" max="3" width="8.28515625" style="15" bestFit="1" customWidth="1"/>
    <col min="4" max="4" width="8.85546875" style="15" bestFit="1" customWidth="1"/>
    <col min="5" max="5" width="10.28515625" style="15" bestFit="1" customWidth="1"/>
    <col min="6" max="6" width="10.42578125" style="15" bestFit="1" customWidth="1"/>
    <col min="7" max="7" width="62.42578125" style="15" customWidth="1"/>
    <col min="8" max="16384" width="12.5703125" style="15"/>
  </cols>
  <sheetData>
    <row r="1" spans="1:7" ht="25.5" x14ac:dyDescent="0.2">
      <c r="A1" s="8" t="s">
        <v>0</v>
      </c>
      <c r="B1" s="8" t="s">
        <v>1</v>
      </c>
      <c r="C1" s="8" t="s">
        <v>2</v>
      </c>
      <c r="D1" s="8" t="s">
        <v>3</v>
      </c>
      <c r="E1" s="1" t="s">
        <v>4</v>
      </c>
      <c r="F1" s="8" t="s">
        <v>5</v>
      </c>
      <c r="G1" s="1" t="s">
        <v>6</v>
      </c>
    </row>
    <row r="2" spans="1:7" ht="25.5" x14ac:dyDescent="0.2">
      <c r="A2" s="1" t="s">
        <v>7</v>
      </c>
      <c r="B2" s="8">
        <v>60</v>
      </c>
      <c r="C2" s="8"/>
      <c r="D2" s="8"/>
      <c r="E2" s="8">
        <v>59.8</v>
      </c>
      <c r="F2" s="9">
        <f t="shared" ref="F2:F38" si="0">E2/B2</f>
        <v>0.99666666666666659</v>
      </c>
      <c r="G2" s="1" t="s">
        <v>8</v>
      </c>
    </row>
    <row r="3" spans="1:7" ht="38.25" x14ac:dyDescent="0.2">
      <c r="A3" s="1" t="s">
        <v>9</v>
      </c>
      <c r="B3" s="1">
        <v>100</v>
      </c>
      <c r="C3" s="8"/>
      <c r="D3" s="8"/>
      <c r="E3" s="1">
        <v>36</v>
      </c>
      <c r="F3" s="9">
        <f t="shared" si="0"/>
        <v>0.36</v>
      </c>
      <c r="G3" s="1" t="s">
        <v>10</v>
      </c>
    </row>
    <row r="4" spans="1:7" ht="51" x14ac:dyDescent="0.2">
      <c r="A4" s="1" t="s">
        <v>11</v>
      </c>
      <c r="B4" s="3">
        <v>100</v>
      </c>
      <c r="C4" s="3">
        <v>32</v>
      </c>
      <c r="D4" s="3">
        <v>33</v>
      </c>
      <c r="E4" s="3">
        <v>32.5</v>
      </c>
      <c r="F4" s="10">
        <f t="shared" si="0"/>
        <v>0.32500000000000001</v>
      </c>
      <c r="G4" s="2" t="s">
        <v>12</v>
      </c>
    </row>
    <row r="5" spans="1:7" ht="25.5" x14ac:dyDescent="0.2">
      <c r="A5" s="1" t="s">
        <v>13</v>
      </c>
      <c r="B5" s="8">
        <v>60</v>
      </c>
      <c r="C5" s="1">
        <v>32.51</v>
      </c>
      <c r="D5" s="1">
        <v>40.380000000000003</v>
      </c>
      <c r="E5" s="1">
        <v>36.44</v>
      </c>
      <c r="F5" s="9">
        <f t="shared" si="0"/>
        <v>0.60733333333333328</v>
      </c>
      <c r="G5" s="1" t="s">
        <v>8</v>
      </c>
    </row>
    <row r="6" spans="1:7" ht="38.25" x14ac:dyDescent="0.2">
      <c r="A6" s="3" t="s">
        <v>14</v>
      </c>
      <c r="B6" s="1">
        <v>100</v>
      </c>
      <c r="C6" s="8"/>
      <c r="D6" s="8"/>
      <c r="E6" s="1">
        <v>3142</v>
      </c>
      <c r="F6" s="9">
        <f>E6/B6</f>
        <v>31.42</v>
      </c>
      <c r="G6" s="1" t="s">
        <v>10</v>
      </c>
    </row>
    <row r="7" spans="1:7" ht="25.5" x14ac:dyDescent="0.2">
      <c r="A7" s="1" t="s">
        <v>61</v>
      </c>
      <c r="B7" s="1">
        <v>100</v>
      </c>
      <c r="C7" s="8">
        <f>0.52*100</f>
        <v>52</v>
      </c>
      <c r="D7" s="8">
        <f>1.962 * 100</f>
        <v>196.2</v>
      </c>
      <c r="E7" s="1">
        <f>AVERAGE(C7:D7)</f>
        <v>124.1</v>
      </c>
      <c r="F7" s="9">
        <f>E7/B7</f>
        <v>1.2409999999999999</v>
      </c>
      <c r="G7" s="1" t="s">
        <v>62</v>
      </c>
    </row>
    <row r="8" spans="1:7" ht="38.25" x14ac:dyDescent="0.2">
      <c r="A8" s="1" t="s">
        <v>65</v>
      </c>
      <c r="B8" s="1"/>
      <c r="C8" s="8"/>
      <c r="D8" s="8"/>
      <c r="E8" s="1">
        <v>78</v>
      </c>
      <c r="F8" s="9">
        <v>0.78</v>
      </c>
      <c r="G8" s="1" t="s">
        <v>66</v>
      </c>
    </row>
    <row r="9" spans="1:7" ht="25.5" x14ac:dyDescent="0.2">
      <c r="A9" s="1" t="s">
        <v>63</v>
      </c>
      <c r="B9" s="1">
        <v>32.5</v>
      </c>
      <c r="C9" s="8">
        <v>37</v>
      </c>
      <c r="D9" s="8">
        <v>110</v>
      </c>
      <c r="E9" s="1">
        <f>AVERAGE(C9:D9)</f>
        <v>73.5</v>
      </c>
      <c r="F9" s="9">
        <f>E9/B9</f>
        <v>2.2615384615384615</v>
      </c>
      <c r="G9" s="1" t="s">
        <v>64</v>
      </c>
    </row>
    <row r="10" spans="1:7" ht="38.25" x14ac:dyDescent="0.2">
      <c r="A10" s="3" t="s">
        <v>15</v>
      </c>
      <c r="B10" s="3">
        <v>100</v>
      </c>
      <c r="C10" s="11"/>
      <c r="D10" s="11"/>
      <c r="E10" s="3">
        <v>36</v>
      </c>
      <c r="F10" s="9">
        <f t="shared" si="0"/>
        <v>0.36</v>
      </c>
      <c r="G10" s="3" t="s">
        <v>10</v>
      </c>
    </row>
    <row r="11" spans="1:7" ht="38.25" x14ac:dyDescent="0.2">
      <c r="A11" s="3" t="s">
        <v>16</v>
      </c>
      <c r="B11" s="3">
        <v>100</v>
      </c>
      <c r="C11" s="11"/>
      <c r="D11" s="11"/>
      <c r="E11" s="3">
        <v>33</v>
      </c>
      <c r="F11" s="9">
        <f t="shared" si="0"/>
        <v>0.33</v>
      </c>
      <c r="G11" s="3" t="s">
        <v>10</v>
      </c>
    </row>
    <row r="12" spans="1:7" ht="38.25" x14ac:dyDescent="0.2">
      <c r="A12" s="3" t="s">
        <v>17</v>
      </c>
      <c r="B12" s="3">
        <v>100</v>
      </c>
      <c r="C12" s="11"/>
      <c r="D12" s="11"/>
      <c r="E12" s="3">
        <v>142</v>
      </c>
      <c r="F12" s="9">
        <f t="shared" si="0"/>
        <v>1.42</v>
      </c>
      <c r="G12" s="3" t="s">
        <v>10</v>
      </c>
    </row>
    <row r="13" spans="1:7" ht="38.25" x14ac:dyDescent="0.2">
      <c r="A13" s="3" t="s">
        <v>18</v>
      </c>
      <c r="B13" s="3">
        <v>100</v>
      </c>
      <c r="C13" s="11"/>
      <c r="D13" s="11"/>
      <c r="E13" s="3">
        <v>200</v>
      </c>
      <c r="F13" s="9">
        <f t="shared" si="0"/>
        <v>2</v>
      </c>
      <c r="G13" s="2" t="s">
        <v>19</v>
      </c>
    </row>
    <row r="14" spans="1:7" x14ac:dyDescent="0.2">
      <c r="A14" s="1" t="s">
        <v>20</v>
      </c>
      <c r="B14" s="12">
        <v>236.58799999999999</v>
      </c>
      <c r="C14" s="8">
        <v>30</v>
      </c>
      <c r="D14" s="8">
        <v>50</v>
      </c>
      <c r="E14" s="8">
        <v>45</v>
      </c>
      <c r="F14" s="9">
        <f t="shared" si="0"/>
        <v>0.19020406783099736</v>
      </c>
      <c r="G14" s="4" t="s">
        <v>21</v>
      </c>
    </row>
    <row r="15" spans="1:7" x14ac:dyDescent="0.2">
      <c r="A15" s="1" t="s">
        <v>22</v>
      </c>
      <c r="B15" s="12">
        <v>236.58799999999999</v>
      </c>
      <c r="C15" s="8">
        <v>25</v>
      </c>
      <c r="D15" s="8">
        <v>110</v>
      </c>
      <c r="E15" s="8">
        <v>47</v>
      </c>
      <c r="F15" s="9">
        <f t="shared" si="0"/>
        <v>0.19865758195681946</v>
      </c>
      <c r="G15" s="4" t="s">
        <v>23</v>
      </c>
    </row>
    <row r="16" spans="1:7" ht="38.25" x14ac:dyDescent="0.2">
      <c r="A16" s="1" t="s">
        <v>24</v>
      </c>
      <c r="B16" s="12">
        <v>182</v>
      </c>
      <c r="C16" s="8">
        <v>8</v>
      </c>
      <c r="D16" s="8">
        <v>20</v>
      </c>
      <c r="E16" s="8">
        <v>13</v>
      </c>
      <c r="F16" s="9">
        <f t="shared" si="0"/>
        <v>7.1428571428571425E-2</v>
      </c>
      <c r="G16" s="1" t="s">
        <v>25</v>
      </c>
    </row>
    <row r="17" spans="1:7" ht="38.25" x14ac:dyDescent="0.2">
      <c r="A17" s="1" t="s">
        <v>26</v>
      </c>
      <c r="B17" s="1">
        <v>100</v>
      </c>
      <c r="C17" s="8">
        <v>101</v>
      </c>
      <c r="D17" s="8">
        <v>165</v>
      </c>
      <c r="E17" s="1">
        <v>27</v>
      </c>
      <c r="F17" s="9">
        <f t="shared" si="0"/>
        <v>0.27</v>
      </c>
      <c r="G17" s="1" t="s">
        <v>25</v>
      </c>
    </row>
    <row r="18" spans="1:7" ht="25.5" x14ac:dyDescent="0.2">
      <c r="A18" s="1" t="s">
        <v>27</v>
      </c>
      <c r="B18" s="8">
        <v>355</v>
      </c>
      <c r="C18" s="1">
        <v>6.5</v>
      </c>
      <c r="D18" s="1">
        <v>11.5</v>
      </c>
      <c r="E18" s="1">
        <v>9</v>
      </c>
      <c r="F18" s="9">
        <f t="shared" si="0"/>
        <v>2.5352112676056339E-2</v>
      </c>
      <c r="G18" s="1" t="s">
        <v>28</v>
      </c>
    </row>
    <row r="19" spans="1:7" ht="63.75" x14ac:dyDescent="0.2">
      <c r="A19" s="1" t="s">
        <v>29</v>
      </c>
      <c r="B19" s="1">
        <v>100</v>
      </c>
      <c r="C19" s="13">
        <v>14.8</v>
      </c>
      <c r="D19" s="1">
        <v>29.3</v>
      </c>
      <c r="E19" s="1">
        <v>22.05</v>
      </c>
      <c r="F19" s="9">
        <f t="shared" si="0"/>
        <v>0.2205</v>
      </c>
      <c r="G19" s="1" t="s">
        <v>30</v>
      </c>
    </row>
    <row r="20" spans="1:7" ht="63.75" x14ac:dyDescent="0.2">
      <c r="A20" s="1" t="s">
        <v>31</v>
      </c>
      <c r="B20" s="1">
        <v>180</v>
      </c>
      <c r="C20" s="1"/>
      <c r="D20" s="1"/>
      <c r="E20" s="1">
        <v>4</v>
      </c>
      <c r="F20" s="9">
        <f t="shared" si="0"/>
        <v>2.2222222222222223E-2</v>
      </c>
      <c r="G20" s="1" t="s">
        <v>32</v>
      </c>
    </row>
    <row r="21" spans="1:7" ht="38.25" x14ac:dyDescent="0.2">
      <c r="A21" s="1" t="s">
        <v>33</v>
      </c>
      <c r="B21" s="1">
        <v>100</v>
      </c>
      <c r="C21" s="1"/>
      <c r="D21" s="1"/>
      <c r="E21" s="1">
        <v>29</v>
      </c>
      <c r="F21" s="9">
        <f t="shared" si="0"/>
        <v>0.28999999999999998</v>
      </c>
      <c r="G21" s="1" t="s">
        <v>10</v>
      </c>
    </row>
    <row r="22" spans="1:7" ht="38.25" x14ac:dyDescent="0.2">
      <c r="A22" s="1" t="s">
        <v>34</v>
      </c>
      <c r="B22" s="1">
        <v>100</v>
      </c>
      <c r="C22" s="1"/>
      <c r="D22" s="1"/>
      <c r="E22" s="1">
        <v>33</v>
      </c>
      <c r="F22" s="9">
        <f t="shared" si="0"/>
        <v>0.33</v>
      </c>
      <c r="G22" s="1" t="s">
        <v>10</v>
      </c>
    </row>
    <row r="23" spans="1:7" x14ac:dyDescent="0.2">
      <c r="A23" s="1" t="s">
        <v>35</v>
      </c>
      <c r="B23" s="8">
        <v>200</v>
      </c>
      <c r="C23" s="8"/>
      <c r="D23" s="8"/>
      <c r="E23" s="8">
        <v>59</v>
      </c>
      <c r="F23" s="9">
        <f t="shared" si="0"/>
        <v>0.29499999999999998</v>
      </c>
      <c r="G23" s="4" t="s">
        <v>36</v>
      </c>
    </row>
    <row r="24" spans="1:7" x14ac:dyDescent="0.2">
      <c r="A24" s="1" t="s">
        <v>37</v>
      </c>
      <c r="B24" s="8">
        <v>500</v>
      </c>
      <c r="C24" s="8"/>
      <c r="D24" s="8"/>
      <c r="E24" s="8">
        <v>160</v>
      </c>
      <c r="F24" s="9">
        <f t="shared" si="0"/>
        <v>0.32</v>
      </c>
      <c r="G24" s="4" t="s">
        <v>38</v>
      </c>
    </row>
    <row r="25" spans="1:7" x14ac:dyDescent="0.2">
      <c r="A25" s="3" t="s">
        <v>39</v>
      </c>
      <c r="B25" s="14">
        <v>269</v>
      </c>
      <c r="C25" s="11"/>
      <c r="D25" s="11"/>
      <c r="E25" s="11">
        <v>94</v>
      </c>
      <c r="F25" s="9">
        <f t="shared" si="0"/>
        <v>0.34944237918215615</v>
      </c>
      <c r="G25" s="2" t="s">
        <v>36</v>
      </c>
    </row>
    <row r="26" spans="1:7" ht="38.25" x14ac:dyDescent="0.2">
      <c r="A26" s="1" t="s">
        <v>40</v>
      </c>
      <c r="B26" s="1">
        <v>100</v>
      </c>
      <c r="C26" s="8"/>
      <c r="D26" s="8"/>
      <c r="E26" s="8">
        <v>66</v>
      </c>
      <c r="F26" s="9">
        <f t="shared" si="0"/>
        <v>0.66</v>
      </c>
      <c r="G26" s="1" t="s">
        <v>10</v>
      </c>
    </row>
    <row r="27" spans="1:7" ht="38.25" x14ac:dyDescent="0.2">
      <c r="A27" s="1" t="s">
        <v>41</v>
      </c>
      <c r="B27" s="1">
        <v>100</v>
      </c>
      <c r="C27" s="8"/>
      <c r="D27" s="8"/>
      <c r="E27" s="1">
        <v>43</v>
      </c>
      <c r="F27" s="9">
        <f t="shared" si="0"/>
        <v>0.43</v>
      </c>
      <c r="G27" s="1" t="s">
        <v>10</v>
      </c>
    </row>
    <row r="28" spans="1:7" ht="38.25" x14ac:dyDescent="0.2">
      <c r="A28" s="1" t="s">
        <v>42</v>
      </c>
      <c r="B28" s="1">
        <v>100</v>
      </c>
      <c r="C28" s="1">
        <v>80</v>
      </c>
      <c r="D28" s="1">
        <v>86</v>
      </c>
      <c r="E28" s="1">
        <v>83</v>
      </c>
      <c r="F28" s="9">
        <f t="shared" si="0"/>
        <v>0.83</v>
      </c>
      <c r="G28" s="1" t="s">
        <v>10</v>
      </c>
    </row>
    <row r="29" spans="1:7" ht="38.25" x14ac:dyDescent="0.2">
      <c r="A29" s="1" t="s">
        <v>43</v>
      </c>
      <c r="B29" s="1">
        <v>100</v>
      </c>
      <c r="C29" s="8"/>
      <c r="D29" s="8"/>
      <c r="E29" s="1">
        <v>230</v>
      </c>
      <c r="F29" s="9">
        <f t="shared" si="0"/>
        <v>2.2999999999999998</v>
      </c>
      <c r="G29" s="1" t="s">
        <v>10</v>
      </c>
    </row>
    <row r="30" spans="1:7" x14ac:dyDescent="0.2">
      <c r="A30" s="1" t="s">
        <v>44</v>
      </c>
      <c r="B30" s="1">
        <v>100</v>
      </c>
      <c r="C30" s="8"/>
      <c r="D30" s="8"/>
      <c r="E30" s="1">
        <v>100</v>
      </c>
      <c r="F30" s="9">
        <f t="shared" si="0"/>
        <v>1</v>
      </c>
      <c r="G30" s="1"/>
    </row>
    <row r="31" spans="1:7" x14ac:dyDescent="0.2">
      <c r="A31" s="1" t="s">
        <v>45</v>
      </c>
      <c r="B31" s="1">
        <v>10</v>
      </c>
      <c r="C31" s="1">
        <v>200</v>
      </c>
      <c r="D31" s="1">
        <v>280</v>
      </c>
      <c r="E31" s="1">
        <v>240</v>
      </c>
      <c r="F31" s="9">
        <f t="shared" si="0"/>
        <v>24</v>
      </c>
      <c r="G31" s="5" t="s">
        <v>46</v>
      </c>
    </row>
    <row r="32" spans="1:7" ht="25.5" x14ac:dyDescent="0.2">
      <c r="A32" s="3" t="s">
        <v>47</v>
      </c>
      <c r="B32" s="3">
        <v>30</v>
      </c>
      <c r="C32" s="11"/>
      <c r="D32" s="11"/>
      <c r="E32" s="3">
        <v>35</v>
      </c>
      <c r="F32" s="9">
        <f t="shared" si="0"/>
        <v>1.1666666666666667</v>
      </c>
      <c r="G32" s="6" t="s">
        <v>48</v>
      </c>
    </row>
    <row r="33" spans="1:7" ht="25.5" x14ac:dyDescent="0.2">
      <c r="A33" s="1" t="s">
        <v>49</v>
      </c>
      <c r="B33" s="1">
        <v>1</v>
      </c>
      <c r="C33" s="1">
        <v>30</v>
      </c>
      <c r="D33" s="1">
        <v>50</v>
      </c>
      <c r="E33" s="1">
        <v>40</v>
      </c>
      <c r="F33" s="9">
        <f t="shared" si="0"/>
        <v>40</v>
      </c>
      <c r="G33" s="1" t="s">
        <v>50</v>
      </c>
    </row>
    <row r="34" spans="1:7" ht="25.5" x14ac:dyDescent="0.2">
      <c r="A34" s="1" t="s">
        <v>51</v>
      </c>
      <c r="B34" s="1">
        <v>1</v>
      </c>
      <c r="C34" s="8"/>
      <c r="D34" s="8"/>
      <c r="E34" s="1">
        <v>30</v>
      </c>
      <c r="F34" s="9">
        <f t="shared" si="0"/>
        <v>30</v>
      </c>
      <c r="G34" s="7" t="s">
        <v>52</v>
      </c>
    </row>
    <row r="35" spans="1:7" ht="63.75" x14ac:dyDescent="0.2">
      <c r="A35" s="1" t="s">
        <v>53</v>
      </c>
      <c r="B35" s="1">
        <v>100</v>
      </c>
      <c r="C35" s="1">
        <v>9</v>
      </c>
      <c r="D35" s="1">
        <v>9.6999999999999993</v>
      </c>
      <c r="E35" s="1">
        <v>9.35</v>
      </c>
      <c r="F35" s="9">
        <f t="shared" si="0"/>
        <v>9.35E-2</v>
      </c>
      <c r="G35" s="1" t="s">
        <v>54</v>
      </c>
    </row>
    <row r="36" spans="1:7" ht="76.5" x14ac:dyDescent="0.2">
      <c r="A36" s="1" t="s">
        <v>55</v>
      </c>
      <c r="B36" s="1">
        <v>100</v>
      </c>
      <c r="C36" s="1">
        <v>11.71</v>
      </c>
      <c r="D36" s="1">
        <v>12</v>
      </c>
      <c r="E36" s="1">
        <v>11.85</v>
      </c>
      <c r="F36" s="9">
        <f t="shared" si="0"/>
        <v>0.11849999999999999</v>
      </c>
      <c r="G36" s="1" t="s">
        <v>56</v>
      </c>
    </row>
    <row r="37" spans="1:7" ht="25.5" x14ac:dyDescent="0.2">
      <c r="A37" s="1" t="s">
        <v>57</v>
      </c>
      <c r="B37" s="1">
        <v>220</v>
      </c>
      <c r="C37" s="1"/>
      <c r="D37" s="1"/>
      <c r="E37" s="1">
        <v>31</v>
      </c>
      <c r="F37" s="9">
        <f t="shared" si="0"/>
        <v>0.1409090909090909</v>
      </c>
      <c r="G37" s="4" t="s">
        <v>58</v>
      </c>
    </row>
    <row r="38" spans="1:7" ht="63.75" x14ac:dyDescent="0.2">
      <c r="A38" s="1" t="s">
        <v>59</v>
      </c>
      <c r="B38" s="1">
        <v>350</v>
      </c>
      <c r="C38" s="1"/>
      <c r="D38" s="1"/>
      <c r="E38" s="1">
        <v>23</v>
      </c>
      <c r="F38" s="9">
        <f t="shared" si="0"/>
        <v>6.5714285714285711E-2</v>
      </c>
      <c r="G38" s="1" t="s">
        <v>60</v>
      </c>
    </row>
    <row r="39" spans="1:7" x14ac:dyDescent="0.2">
      <c r="A39" s="16"/>
      <c r="B39" s="16"/>
      <c r="C39" s="16"/>
      <c r="D39" s="16"/>
      <c r="E39" s="16"/>
      <c r="F39" s="16"/>
      <c r="G39" s="16"/>
    </row>
    <row r="49" s="15" customFormat="1" x14ac:dyDescent="0.2"/>
    <row r="50" s="15" customFormat="1" x14ac:dyDescent="0.2"/>
    <row r="51" s="15" customFormat="1" x14ac:dyDescent="0.2"/>
    <row r="52" s="15" customFormat="1" x14ac:dyDescent="0.2"/>
    <row r="53" s="15" customFormat="1" x14ac:dyDescent="0.2"/>
    <row r="54" s="15" customFormat="1" x14ac:dyDescent="0.2"/>
    <row r="55" s="15" customFormat="1" x14ac:dyDescent="0.2"/>
    <row r="56" s="15" customFormat="1" x14ac:dyDescent="0.2"/>
    <row r="57" s="15" customFormat="1" x14ac:dyDescent="0.2"/>
    <row r="58" s="15" customFormat="1" x14ac:dyDescent="0.2"/>
    <row r="59" s="15" customFormat="1" x14ac:dyDescent="0.2"/>
    <row r="60" s="15" customFormat="1" x14ac:dyDescent="0.2"/>
    <row r="61" s="15" customFormat="1" x14ac:dyDescent="0.2"/>
    <row r="62" s="15" customFormat="1" x14ac:dyDescent="0.2"/>
    <row r="63" s="15" customFormat="1" x14ac:dyDescent="0.2"/>
    <row r="64" s="15" customFormat="1" x14ac:dyDescent="0.2"/>
    <row r="65" s="15" customFormat="1" x14ac:dyDescent="0.2"/>
    <row r="66" s="15" customFormat="1" x14ac:dyDescent="0.2"/>
    <row r="67" s="15" customFormat="1" x14ac:dyDescent="0.2"/>
    <row r="68" s="15" customFormat="1" x14ac:dyDescent="0.2"/>
    <row r="69" s="15" customFormat="1" x14ac:dyDescent="0.2"/>
    <row r="70" s="15" customFormat="1" x14ac:dyDescent="0.2"/>
    <row r="71" s="15" customFormat="1" x14ac:dyDescent="0.2"/>
    <row r="72" s="15" customFormat="1" x14ac:dyDescent="0.2"/>
    <row r="73" s="15" customFormat="1" x14ac:dyDescent="0.2"/>
    <row r="74" s="15" customFormat="1" x14ac:dyDescent="0.2"/>
    <row r="75" s="15" customFormat="1" x14ac:dyDescent="0.2"/>
    <row r="76" s="15" customFormat="1" x14ac:dyDescent="0.2"/>
    <row r="77" s="15" customFormat="1" x14ac:dyDescent="0.2"/>
    <row r="78" s="15" customFormat="1" x14ac:dyDescent="0.2"/>
    <row r="79" s="15" customFormat="1" x14ac:dyDescent="0.2"/>
    <row r="80" s="15" customFormat="1" x14ac:dyDescent="0.2"/>
    <row r="81" s="15" customFormat="1" x14ac:dyDescent="0.2"/>
    <row r="82" s="15" customFormat="1" x14ac:dyDescent="0.2"/>
    <row r="83" s="15" customFormat="1" x14ac:dyDescent="0.2"/>
    <row r="84" s="15" customFormat="1" x14ac:dyDescent="0.2"/>
    <row r="85" s="15" customFormat="1" x14ac:dyDescent="0.2"/>
    <row r="86" s="15" customFormat="1" x14ac:dyDescent="0.2"/>
    <row r="87" s="15" customFormat="1" x14ac:dyDescent="0.2"/>
    <row r="88" s="15" customFormat="1" x14ac:dyDescent="0.2"/>
    <row r="89" s="15" customFormat="1" x14ac:dyDescent="0.2"/>
    <row r="90" s="15" customFormat="1" x14ac:dyDescent="0.2"/>
    <row r="91" s="15" customFormat="1" x14ac:dyDescent="0.2"/>
    <row r="92" s="15" customFormat="1" x14ac:dyDescent="0.2"/>
    <row r="93" s="15" customFormat="1" x14ac:dyDescent="0.2"/>
    <row r="94" s="15" customFormat="1" x14ac:dyDescent="0.2"/>
    <row r="95" s="15" customFormat="1" x14ac:dyDescent="0.2"/>
    <row r="96" s="15" customFormat="1" x14ac:dyDescent="0.2"/>
    <row r="97" s="15" customFormat="1" x14ac:dyDescent="0.2"/>
    <row r="98" s="15" customFormat="1" x14ac:dyDescent="0.2"/>
    <row r="99" s="15" customFormat="1" x14ac:dyDescent="0.2"/>
    <row r="100" s="15" customFormat="1" x14ac:dyDescent="0.2"/>
    <row r="101" s="15" customFormat="1" x14ac:dyDescent="0.2"/>
    <row r="102" s="15" customFormat="1" x14ac:dyDescent="0.2"/>
    <row r="103" s="15" customFormat="1" x14ac:dyDescent="0.2"/>
    <row r="104" s="15" customFormat="1" x14ac:dyDescent="0.2"/>
    <row r="105" s="15" customFormat="1" x14ac:dyDescent="0.2"/>
    <row r="106" s="15" customFormat="1" x14ac:dyDescent="0.2"/>
    <row r="107" s="15" customFormat="1" x14ac:dyDescent="0.2"/>
    <row r="108" s="15" customFormat="1" x14ac:dyDescent="0.2"/>
    <row r="109" s="15" customFormat="1" x14ac:dyDescent="0.2"/>
    <row r="110" s="15" customFormat="1" x14ac:dyDescent="0.2"/>
    <row r="111" s="15" customFormat="1" x14ac:dyDescent="0.2"/>
    <row r="112" s="15" customFormat="1" x14ac:dyDescent="0.2"/>
    <row r="113" s="15" customFormat="1" x14ac:dyDescent="0.2"/>
    <row r="114" s="15" customFormat="1" x14ac:dyDescent="0.2"/>
    <row r="115" s="15" customFormat="1" x14ac:dyDescent="0.2"/>
    <row r="116" s="15" customFormat="1" x14ac:dyDescent="0.2"/>
    <row r="117" s="15" customFormat="1" x14ac:dyDescent="0.2"/>
    <row r="118" s="15" customFormat="1" x14ac:dyDescent="0.2"/>
    <row r="119" s="15" customFormat="1" x14ac:dyDescent="0.2"/>
    <row r="120" s="15" customFormat="1" x14ac:dyDescent="0.2"/>
    <row r="121" s="15" customFormat="1" x14ac:dyDescent="0.2"/>
    <row r="122" s="15" customFormat="1" x14ac:dyDescent="0.2"/>
    <row r="123" s="15" customFormat="1" x14ac:dyDescent="0.2"/>
    <row r="124" s="15" customFormat="1" x14ac:dyDescent="0.2"/>
    <row r="125" s="15" customFormat="1" x14ac:dyDescent="0.2"/>
    <row r="126" s="15" customFormat="1" x14ac:dyDescent="0.2"/>
    <row r="127" s="15" customFormat="1" x14ac:dyDescent="0.2"/>
    <row r="128" s="15" customFormat="1" x14ac:dyDescent="0.2"/>
    <row r="129" s="15" customFormat="1" x14ac:dyDescent="0.2"/>
    <row r="130" s="15" customFormat="1" x14ac:dyDescent="0.2"/>
    <row r="131" s="15" customFormat="1" x14ac:dyDescent="0.2"/>
    <row r="132" s="15" customFormat="1" x14ac:dyDescent="0.2"/>
    <row r="133" s="15" customFormat="1" x14ac:dyDescent="0.2"/>
    <row r="134" s="15" customFormat="1" x14ac:dyDescent="0.2"/>
    <row r="135" s="15" customFormat="1" x14ac:dyDescent="0.2"/>
    <row r="136" s="15" customFormat="1" x14ac:dyDescent="0.2"/>
    <row r="137" s="15" customFormat="1" x14ac:dyDescent="0.2"/>
    <row r="138" s="15" customFormat="1" x14ac:dyDescent="0.2"/>
    <row r="139" s="15" customFormat="1" x14ac:dyDescent="0.2"/>
    <row r="140" s="15" customFormat="1" x14ac:dyDescent="0.2"/>
    <row r="141" s="15" customFormat="1" x14ac:dyDescent="0.2"/>
    <row r="142" s="15" customFormat="1" x14ac:dyDescent="0.2"/>
    <row r="143" s="15" customFormat="1" x14ac:dyDescent="0.2"/>
    <row r="144" s="15" customFormat="1" x14ac:dyDescent="0.2"/>
    <row r="145" s="15" customFormat="1" x14ac:dyDescent="0.2"/>
    <row r="146" s="15" customFormat="1" x14ac:dyDescent="0.2"/>
    <row r="147" s="15" customFormat="1" x14ac:dyDescent="0.2"/>
    <row r="148" s="15" customFormat="1" x14ac:dyDescent="0.2"/>
    <row r="149" s="15" customFormat="1" x14ac:dyDescent="0.2"/>
    <row r="150" s="15" customFormat="1" x14ac:dyDescent="0.2"/>
    <row r="151" s="15" customFormat="1" x14ac:dyDescent="0.2"/>
    <row r="152" s="15" customFormat="1" x14ac:dyDescent="0.2"/>
    <row r="153" s="15" customFormat="1" x14ac:dyDescent="0.2"/>
    <row r="154" s="15" customFormat="1" x14ac:dyDescent="0.2"/>
    <row r="155" s="15" customFormat="1" x14ac:dyDescent="0.2"/>
    <row r="156" s="15" customFormat="1" x14ac:dyDescent="0.2"/>
    <row r="157" s="15" customFormat="1" x14ac:dyDescent="0.2"/>
    <row r="158" s="15" customFormat="1" x14ac:dyDescent="0.2"/>
    <row r="159" s="15" customFormat="1" x14ac:dyDescent="0.2"/>
    <row r="160" s="15" customFormat="1" x14ac:dyDescent="0.2"/>
    <row r="161" s="15" customFormat="1" x14ac:dyDescent="0.2"/>
    <row r="162" s="15" customFormat="1" x14ac:dyDescent="0.2"/>
    <row r="163" s="15" customFormat="1" x14ac:dyDescent="0.2"/>
    <row r="164" s="15" customFormat="1" x14ac:dyDescent="0.2"/>
    <row r="165" s="15" customFormat="1" x14ac:dyDescent="0.2"/>
    <row r="166" s="15" customFormat="1" x14ac:dyDescent="0.2"/>
    <row r="167" s="15" customFormat="1" x14ac:dyDescent="0.2"/>
    <row r="168" s="15" customFormat="1" x14ac:dyDescent="0.2"/>
    <row r="169" s="15" customFormat="1" x14ac:dyDescent="0.2"/>
    <row r="170" s="15" customFormat="1" x14ac:dyDescent="0.2"/>
    <row r="171" s="15" customFormat="1" x14ac:dyDescent="0.2"/>
    <row r="172" s="15" customFormat="1" x14ac:dyDescent="0.2"/>
    <row r="173" s="15" customFormat="1" x14ac:dyDescent="0.2"/>
    <row r="174" s="15" customFormat="1" x14ac:dyDescent="0.2"/>
    <row r="175" s="15" customFormat="1" x14ac:dyDescent="0.2"/>
    <row r="176" s="15" customFormat="1" x14ac:dyDescent="0.2"/>
    <row r="177" s="15" customFormat="1" x14ac:dyDescent="0.2"/>
    <row r="178" s="15" customFormat="1" x14ac:dyDescent="0.2"/>
    <row r="179" s="15" customFormat="1" x14ac:dyDescent="0.2"/>
    <row r="180" s="15" customFormat="1" x14ac:dyDescent="0.2"/>
    <row r="181" s="15" customFormat="1" x14ac:dyDescent="0.2"/>
    <row r="182" s="15" customFormat="1" x14ac:dyDescent="0.2"/>
    <row r="183" s="15" customFormat="1" x14ac:dyDescent="0.2"/>
    <row r="184" s="15" customFormat="1" x14ac:dyDescent="0.2"/>
    <row r="185" s="15" customFormat="1" x14ac:dyDescent="0.2"/>
    <row r="186" s="15" customFormat="1" x14ac:dyDescent="0.2"/>
    <row r="187" s="15" customFormat="1" x14ac:dyDescent="0.2"/>
    <row r="188" s="15" customFormat="1" x14ac:dyDescent="0.2"/>
    <row r="189" s="15" customFormat="1" x14ac:dyDescent="0.2"/>
    <row r="190" s="15" customFormat="1" x14ac:dyDescent="0.2"/>
    <row r="191" s="15" customFormat="1" x14ac:dyDescent="0.2"/>
    <row r="192" s="15" customFormat="1" x14ac:dyDescent="0.2"/>
    <row r="193" s="15" customFormat="1" x14ac:dyDescent="0.2"/>
    <row r="194" s="15" customFormat="1" x14ac:dyDescent="0.2"/>
    <row r="195" s="15" customFormat="1" x14ac:dyDescent="0.2"/>
    <row r="196" s="15" customFormat="1" x14ac:dyDescent="0.2"/>
    <row r="197" s="15" customFormat="1" x14ac:dyDescent="0.2"/>
    <row r="198" s="15" customFormat="1" x14ac:dyDescent="0.2"/>
    <row r="199" s="15" customFormat="1" x14ac:dyDescent="0.2"/>
    <row r="200" s="15" customFormat="1" x14ac:dyDescent="0.2"/>
    <row r="201" s="15" customFormat="1" x14ac:dyDescent="0.2"/>
    <row r="202" s="15" customFormat="1" x14ac:dyDescent="0.2"/>
    <row r="203" s="15" customFormat="1" x14ac:dyDescent="0.2"/>
    <row r="204" s="15" customFormat="1" x14ac:dyDescent="0.2"/>
    <row r="205" s="15" customFormat="1" x14ac:dyDescent="0.2"/>
    <row r="206" s="15" customFormat="1" x14ac:dyDescent="0.2"/>
    <row r="207" s="15" customFormat="1" x14ac:dyDescent="0.2"/>
    <row r="208" s="15" customFormat="1" x14ac:dyDescent="0.2"/>
    <row r="209" s="15" customFormat="1" x14ac:dyDescent="0.2"/>
    <row r="210" s="15" customFormat="1" x14ac:dyDescent="0.2"/>
    <row r="211" s="15" customFormat="1" x14ac:dyDescent="0.2"/>
    <row r="212" s="15" customFormat="1" x14ac:dyDescent="0.2"/>
    <row r="213" s="15" customFormat="1" x14ac:dyDescent="0.2"/>
    <row r="214" s="15" customFormat="1" x14ac:dyDescent="0.2"/>
    <row r="215" s="15" customFormat="1" x14ac:dyDescent="0.2"/>
    <row r="216" s="15" customFormat="1" x14ac:dyDescent="0.2"/>
    <row r="217" s="15" customFormat="1" x14ac:dyDescent="0.2"/>
    <row r="218" s="15" customFormat="1" x14ac:dyDescent="0.2"/>
    <row r="219" s="15" customFormat="1" x14ac:dyDescent="0.2"/>
    <row r="220" s="15" customFormat="1" x14ac:dyDescent="0.2"/>
    <row r="221" s="15" customFormat="1" x14ac:dyDescent="0.2"/>
    <row r="222" s="15" customFormat="1" x14ac:dyDescent="0.2"/>
    <row r="223" s="15" customFormat="1" x14ac:dyDescent="0.2"/>
    <row r="224" s="15" customFormat="1" x14ac:dyDescent="0.2"/>
    <row r="225" s="15" customFormat="1" x14ac:dyDescent="0.2"/>
    <row r="226" s="15" customFormat="1" x14ac:dyDescent="0.2"/>
    <row r="227" s="15" customFormat="1" x14ac:dyDescent="0.2"/>
    <row r="228" s="15" customFormat="1" x14ac:dyDescent="0.2"/>
    <row r="229" s="15" customFormat="1" x14ac:dyDescent="0.2"/>
    <row r="230" s="15" customFormat="1" x14ac:dyDescent="0.2"/>
    <row r="231" s="15" customFormat="1" x14ac:dyDescent="0.2"/>
    <row r="232" s="15" customFormat="1" x14ac:dyDescent="0.2"/>
    <row r="233" s="15" customFormat="1" x14ac:dyDescent="0.2"/>
    <row r="234" s="15" customFormat="1" x14ac:dyDescent="0.2"/>
    <row r="235" s="15" customFormat="1" x14ac:dyDescent="0.2"/>
    <row r="236" s="15" customFormat="1" x14ac:dyDescent="0.2"/>
    <row r="237" s="15" customFormat="1" x14ac:dyDescent="0.2"/>
    <row r="238" s="15" customFormat="1" x14ac:dyDescent="0.2"/>
    <row r="239" s="15" customFormat="1" x14ac:dyDescent="0.2"/>
    <row r="240" s="15" customFormat="1" x14ac:dyDescent="0.2"/>
    <row r="241" s="15" customFormat="1" x14ac:dyDescent="0.2"/>
    <row r="242" s="15" customFormat="1" x14ac:dyDescent="0.2"/>
    <row r="243" s="15" customFormat="1" x14ac:dyDescent="0.2"/>
    <row r="244" s="15" customFormat="1" x14ac:dyDescent="0.2"/>
    <row r="245" s="15" customFormat="1" x14ac:dyDescent="0.2"/>
    <row r="246" s="15" customFormat="1" x14ac:dyDescent="0.2"/>
    <row r="247" s="15" customFormat="1" x14ac:dyDescent="0.2"/>
    <row r="248" s="15" customFormat="1" x14ac:dyDescent="0.2"/>
    <row r="249" s="15" customFormat="1" x14ac:dyDescent="0.2"/>
    <row r="250" s="15" customFormat="1" x14ac:dyDescent="0.2"/>
    <row r="251" s="15" customFormat="1" x14ac:dyDescent="0.2"/>
    <row r="252" s="15" customFormat="1" x14ac:dyDescent="0.2"/>
    <row r="253" s="15" customFormat="1" x14ac:dyDescent="0.2"/>
    <row r="254" s="15" customFormat="1" x14ac:dyDescent="0.2"/>
    <row r="255" s="15" customFormat="1" x14ac:dyDescent="0.2"/>
    <row r="256" s="15" customFormat="1" x14ac:dyDescent="0.2"/>
    <row r="257" s="15" customFormat="1" x14ac:dyDescent="0.2"/>
    <row r="258" s="15" customFormat="1" x14ac:dyDescent="0.2"/>
    <row r="259" s="15" customFormat="1" x14ac:dyDescent="0.2"/>
    <row r="260" s="15" customFormat="1" x14ac:dyDescent="0.2"/>
    <row r="261" s="15" customFormat="1" x14ac:dyDescent="0.2"/>
    <row r="262" s="15" customFormat="1" x14ac:dyDescent="0.2"/>
    <row r="263" s="15" customFormat="1" x14ac:dyDescent="0.2"/>
    <row r="264" s="15" customFormat="1" x14ac:dyDescent="0.2"/>
    <row r="265" s="15" customFormat="1" x14ac:dyDescent="0.2"/>
    <row r="266" s="15" customFormat="1" x14ac:dyDescent="0.2"/>
    <row r="267" s="15" customFormat="1" x14ac:dyDescent="0.2"/>
    <row r="268" s="15" customFormat="1" x14ac:dyDescent="0.2"/>
    <row r="269" s="15" customFormat="1" x14ac:dyDescent="0.2"/>
    <row r="270" s="15" customFormat="1" x14ac:dyDescent="0.2"/>
    <row r="271" s="15" customFormat="1" x14ac:dyDescent="0.2"/>
    <row r="272" s="15" customFormat="1" x14ac:dyDescent="0.2"/>
    <row r="273" s="15" customFormat="1" x14ac:dyDescent="0.2"/>
    <row r="274" s="15" customFormat="1" x14ac:dyDescent="0.2"/>
    <row r="275" s="15" customFormat="1" x14ac:dyDescent="0.2"/>
    <row r="276" s="15" customFormat="1" x14ac:dyDescent="0.2"/>
    <row r="277" s="15" customFormat="1" x14ac:dyDescent="0.2"/>
    <row r="278" s="15" customFormat="1" x14ac:dyDescent="0.2"/>
    <row r="279" s="15" customFormat="1" x14ac:dyDescent="0.2"/>
    <row r="280" s="15" customFormat="1" x14ac:dyDescent="0.2"/>
    <row r="281" s="15" customFormat="1" x14ac:dyDescent="0.2"/>
    <row r="282" s="15" customFormat="1" x14ac:dyDescent="0.2"/>
    <row r="283" s="15" customFormat="1" x14ac:dyDescent="0.2"/>
    <row r="284" s="15" customFormat="1" x14ac:dyDescent="0.2"/>
    <row r="285" s="15" customFormat="1" x14ac:dyDescent="0.2"/>
    <row r="286" s="15" customFormat="1" x14ac:dyDescent="0.2"/>
    <row r="287" s="15" customFormat="1" x14ac:dyDescent="0.2"/>
    <row r="288" s="15" customFormat="1" x14ac:dyDescent="0.2"/>
    <row r="289" s="15" customFormat="1" x14ac:dyDescent="0.2"/>
    <row r="290" s="15" customFormat="1" x14ac:dyDescent="0.2"/>
    <row r="291" s="15" customFormat="1" x14ac:dyDescent="0.2"/>
    <row r="292" s="15" customFormat="1" x14ac:dyDescent="0.2"/>
    <row r="293" s="15" customFormat="1" x14ac:dyDescent="0.2"/>
    <row r="294" s="15" customFormat="1" x14ac:dyDescent="0.2"/>
    <row r="295" s="15" customFormat="1" x14ac:dyDescent="0.2"/>
    <row r="296" s="15" customFormat="1" x14ac:dyDescent="0.2"/>
    <row r="297" s="15" customFormat="1" x14ac:dyDescent="0.2"/>
    <row r="298" s="15" customFormat="1" x14ac:dyDescent="0.2"/>
    <row r="299" s="15" customFormat="1" x14ac:dyDescent="0.2"/>
    <row r="300" s="15" customFormat="1" x14ac:dyDescent="0.2"/>
    <row r="301" s="15" customFormat="1" x14ac:dyDescent="0.2"/>
    <row r="302" s="15" customFormat="1" x14ac:dyDescent="0.2"/>
    <row r="303" s="15" customFormat="1" x14ac:dyDescent="0.2"/>
    <row r="304" s="15" customFormat="1" x14ac:dyDescent="0.2"/>
    <row r="305" s="15" customFormat="1" x14ac:dyDescent="0.2"/>
    <row r="306" s="15" customFormat="1" x14ac:dyDescent="0.2"/>
    <row r="307" s="15" customFormat="1" x14ac:dyDescent="0.2"/>
    <row r="308" s="15" customFormat="1" x14ac:dyDescent="0.2"/>
    <row r="309" s="15" customFormat="1" x14ac:dyDescent="0.2"/>
    <row r="310" s="15" customFormat="1" x14ac:dyDescent="0.2"/>
    <row r="311" s="15" customFormat="1" x14ac:dyDescent="0.2"/>
    <row r="312" s="15" customFormat="1" x14ac:dyDescent="0.2"/>
    <row r="313" s="15" customFormat="1" x14ac:dyDescent="0.2"/>
    <row r="314" s="15" customFormat="1" x14ac:dyDescent="0.2"/>
    <row r="315" s="15" customFormat="1" x14ac:dyDescent="0.2"/>
    <row r="316" s="15" customFormat="1" x14ac:dyDescent="0.2"/>
    <row r="317" s="15" customFormat="1" x14ac:dyDescent="0.2"/>
    <row r="318" s="15" customFormat="1" x14ac:dyDescent="0.2"/>
    <row r="319" s="15" customFormat="1" x14ac:dyDescent="0.2"/>
    <row r="320" s="15" customFormat="1" x14ac:dyDescent="0.2"/>
    <row r="321" s="15" customFormat="1" x14ac:dyDescent="0.2"/>
    <row r="322" s="15" customFormat="1" x14ac:dyDescent="0.2"/>
    <row r="323" s="15" customFormat="1" x14ac:dyDescent="0.2"/>
    <row r="324" s="15" customFormat="1" x14ac:dyDescent="0.2"/>
    <row r="325" s="15" customFormat="1" x14ac:dyDescent="0.2"/>
    <row r="326" s="15" customFormat="1" x14ac:dyDescent="0.2"/>
    <row r="327" s="15" customFormat="1" x14ac:dyDescent="0.2"/>
    <row r="328" s="15" customFormat="1" x14ac:dyDescent="0.2"/>
    <row r="329" s="15" customFormat="1" x14ac:dyDescent="0.2"/>
    <row r="330" s="15" customFormat="1" x14ac:dyDescent="0.2"/>
    <row r="331" s="15" customFormat="1" x14ac:dyDescent="0.2"/>
    <row r="332" s="15" customFormat="1" x14ac:dyDescent="0.2"/>
    <row r="333" s="15" customFormat="1" x14ac:dyDescent="0.2"/>
    <row r="334" s="15" customFormat="1" x14ac:dyDescent="0.2"/>
    <row r="335" s="15" customFormat="1" x14ac:dyDescent="0.2"/>
    <row r="336" s="15" customFormat="1" x14ac:dyDescent="0.2"/>
    <row r="337" s="15" customFormat="1" x14ac:dyDescent="0.2"/>
    <row r="338" s="15" customFormat="1" x14ac:dyDescent="0.2"/>
    <row r="339" s="15" customFormat="1" x14ac:dyDescent="0.2"/>
    <row r="340" s="15" customFormat="1" x14ac:dyDescent="0.2"/>
    <row r="341" s="15" customFormat="1" x14ac:dyDescent="0.2"/>
    <row r="342" s="15" customFormat="1" x14ac:dyDescent="0.2"/>
    <row r="343" s="15" customFormat="1" x14ac:dyDescent="0.2"/>
    <row r="344" s="15" customFormat="1" x14ac:dyDescent="0.2"/>
    <row r="345" s="15" customFormat="1" x14ac:dyDescent="0.2"/>
    <row r="346" s="15" customFormat="1" x14ac:dyDescent="0.2"/>
    <row r="347" s="15" customFormat="1" x14ac:dyDescent="0.2"/>
    <row r="348" s="15" customFormat="1" x14ac:dyDescent="0.2"/>
    <row r="349" s="15" customFormat="1" x14ac:dyDescent="0.2"/>
    <row r="350" s="15" customFormat="1" x14ac:dyDescent="0.2"/>
    <row r="351" s="15" customFormat="1" x14ac:dyDescent="0.2"/>
    <row r="352" s="15" customFormat="1" x14ac:dyDescent="0.2"/>
    <row r="353" s="15" customFormat="1" x14ac:dyDescent="0.2"/>
    <row r="354" s="15" customFormat="1" x14ac:dyDescent="0.2"/>
    <row r="355" s="15" customFormat="1" x14ac:dyDescent="0.2"/>
    <row r="356" s="15" customFormat="1" x14ac:dyDescent="0.2"/>
    <row r="357" s="15" customFormat="1" x14ac:dyDescent="0.2"/>
    <row r="358" s="15" customFormat="1" x14ac:dyDescent="0.2"/>
    <row r="359" s="15" customFormat="1" x14ac:dyDescent="0.2"/>
    <row r="360" s="15" customFormat="1" x14ac:dyDescent="0.2"/>
    <row r="361" s="15" customFormat="1" x14ac:dyDescent="0.2"/>
    <row r="362" s="15" customFormat="1" x14ac:dyDescent="0.2"/>
    <row r="363" s="15" customFormat="1" x14ac:dyDescent="0.2"/>
    <row r="364" s="15" customFormat="1" x14ac:dyDescent="0.2"/>
    <row r="365" s="15" customFormat="1" x14ac:dyDescent="0.2"/>
    <row r="366" s="15" customFormat="1" x14ac:dyDescent="0.2"/>
    <row r="367" s="15" customFormat="1" x14ac:dyDescent="0.2"/>
    <row r="368" s="15" customFormat="1" x14ac:dyDescent="0.2"/>
    <row r="369" s="15" customFormat="1" x14ac:dyDescent="0.2"/>
    <row r="370" s="15" customFormat="1" x14ac:dyDescent="0.2"/>
    <row r="371" s="15" customFormat="1" x14ac:dyDescent="0.2"/>
    <row r="372" s="15" customFormat="1" x14ac:dyDescent="0.2"/>
    <row r="373" s="15" customFormat="1" x14ac:dyDescent="0.2"/>
    <row r="374" s="15" customFormat="1" x14ac:dyDescent="0.2"/>
    <row r="375" s="15" customFormat="1" x14ac:dyDescent="0.2"/>
    <row r="376" s="15" customFormat="1" x14ac:dyDescent="0.2"/>
    <row r="377" s="15" customFormat="1" x14ac:dyDescent="0.2"/>
    <row r="378" s="15" customFormat="1" x14ac:dyDescent="0.2"/>
    <row r="379" s="15" customFormat="1" x14ac:dyDescent="0.2"/>
    <row r="380" s="15" customFormat="1" x14ac:dyDescent="0.2"/>
    <row r="381" s="15" customFormat="1" x14ac:dyDescent="0.2"/>
    <row r="382" s="15" customFormat="1" x14ac:dyDescent="0.2"/>
    <row r="383" s="15" customFormat="1" x14ac:dyDescent="0.2"/>
    <row r="384" s="15" customFormat="1" x14ac:dyDescent="0.2"/>
    <row r="385" s="15" customFormat="1" x14ac:dyDescent="0.2"/>
    <row r="386" s="15" customFormat="1" x14ac:dyDescent="0.2"/>
    <row r="387" s="15" customFormat="1" x14ac:dyDescent="0.2"/>
    <row r="388" s="15" customFormat="1" x14ac:dyDescent="0.2"/>
    <row r="389" s="15" customFormat="1" x14ac:dyDescent="0.2"/>
    <row r="390" s="15" customFormat="1" x14ac:dyDescent="0.2"/>
    <row r="391" s="15" customFormat="1" x14ac:dyDescent="0.2"/>
    <row r="392" s="15" customFormat="1" x14ac:dyDescent="0.2"/>
    <row r="393" s="15" customFormat="1" x14ac:dyDescent="0.2"/>
    <row r="394" s="15" customFormat="1" x14ac:dyDescent="0.2"/>
    <row r="395" s="15" customFormat="1" x14ac:dyDescent="0.2"/>
    <row r="396" s="15" customFormat="1" x14ac:dyDescent="0.2"/>
    <row r="397" s="15" customFormat="1" x14ac:dyDescent="0.2"/>
    <row r="398" s="15" customFormat="1" x14ac:dyDescent="0.2"/>
    <row r="399" s="15" customFormat="1" x14ac:dyDescent="0.2"/>
    <row r="400" s="15" customFormat="1" x14ac:dyDescent="0.2"/>
    <row r="401" s="15" customFormat="1" x14ac:dyDescent="0.2"/>
    <row r="402" s="15" customFormat="1" x14ac:dyDescent="0.2"/>
    <row r="403" s="15" customFormat="1" x14ac:dyDescent="0.2"/>
    <row r="404" s="15" customFormat="1" x14ac:dyDescent="0.2"/>
    <row r="405" s="15" customFormat="1" x14ac:dyDescent="0.2"/>
    <row r="406" s="15" customFormat="1" x14ac:dyDescent="0.2"/>
    <row r="407" s="15" customFormat="1" x14ac:dyDescent="0.2"/>
    <row r="408" s="15" customFormat="1" x14ac:dyDescent="0.2"/>
    <row r="409" s="15" customFormat="1" x14ac:dyDescent="0.2"/>
    <row r="410" s="15" customFormat="1" x14ac:dyDescent="0.2"/>
    <row r="411" s="15" customFormat="1" x14ac:dyDescent="0.2"/>
    <row r="412" s="15" customFormat="1" x14ac:dyDescent="0.2"/>
    <row r="413" s="15" customFormat="1" x14ac:dyDescent="0.2"/>
    <row r="414" s="15" customFormat="1" x14ac:dyDescent="0.2"/>
    <row r="415" s="15" customFormat="1" x14ac:dyDescent="0.2"/>
    <row r="416" s="15" customFormat="1" x14ac:dyDescent="0.2"/>
    <row r="417" s="15" customFormat="1" x14ac:dyDescent="0.2"/>
    <row r="418" s="15" customFormat="1" x14ac:dyDescent="0.2"/>
    <row r="419" s="15" customFormat="1" x14ac:dyDescent="0.2"/>
    <row r="420" s="15" customFormat="1" x14ac:dyDescent="0.2"/>
    <row r="421" s="15" customFormat="1" x14ac:dyDescent="0.2"/>
    <row r="422" s="15" customFormat="1" x14ac:dyDescent="0.2"/>
    <row r="423" s="15" customFormat="1" x14ac:dyDescent="0.2"/>
    <row r="424" s="15" customFormat="1" x14ac:dyDescent="0.2"/>
    <row r="425" s="15" customFormat="1" x14ac:dyDescent="0.2"/>
    <row r="426" s="15" customFormat="1" x14ac:dyDescent="0.2"/>
    <row r="427" s="15" customFormat="1" x14ac:dyDescent="0.2"/>
    <row r="428" s="15" customFormat="1" x14ac:dyDescent="0.2"/>
    <row r="429" s="15" customFormat="1" x14ac:dyDescent="0.2"/>
    <row r="430" s="15" customFormat="1" x14ac:dyDescent="0.2"/>
    <row r="431" s="15" customFormat="1" x14ac:dyDescent="0.2"/>
    <row r="432" s="15" customFormat="1" x14ac:dyDescent="0.2"/>
    <row r="433" s="15" customFormat="1" x14ac:dyDescent="0.2"/>
    <row r="434" s="15" customFormat="1" x14ac:dyDescent="0.2"/>
    <row r="435" s="15" customFormat="1" x14ac:dyDescent="0.2"/>
    <row r="436" s="15" customFormat="1" x14ac:dyDescent="0.2"/>
    <row r="437" s="15" customFormat="1" x14ac:dyDescent="0.2"/>
    <row r="438" s="15" customFormat="1" x14ac:dyDescent="0.2"/>
    <row r="439" s="15" customFormat="1" x14ac:dyDescent="0.2"/>
    <row r="440" s="15" customFormat="1" x14ac:dyDescent="0.2"/>
    <row r="441" s="15" customFormat="1" x14ac:dyDescent="0.2"/>
    <row r="442" s="15" customFormat="1" x14ac:dyDescent="0.2"/>
    <row r="443" s="15" customFormat="1" x14ac:dyDescent="0.2"/>
    <row r="444" s="15" customFormat="1" x14ac:dyDescent="0.2"/>
    <row r="445" s="15" customFormat="1" x14ac:dyDescent="0.2"/>
    <row r="446" s="15" customFormat="1" x14ac:dyDescent="0.2"/>
    <row r="447" s="15" customFormat="1" x14ac:dyDescent="0.2"/>
    <row r="448" s="15" customFormat="1" x14ac:dyDescent="0.2"/>
    <row r="449" s="15" customFormat="1" x14ac:dyDescent="0.2"/>
    <row r="450" s="15" customFormat="1" x14ac:dyDescent="0.2"/>
    <row r="451" s="15" customFormat="1" x14ac:dyDescent="0.2"/>
    <row r="452" s="15" customFormat="1" x14ac:dyDescent="0.2"/>
    <row r="453" s="15" customFormat="1" x14ac:dyDescent="0.2"/>
    <row r="454" s="15" customFormat="1" x14ac:dyDescent="0.2"/>
    <row r="455" s="15" customFormat="1" x14ac:dyDescent="0.2"/>
    <row r="456" s="15" customFormat="1" x14ac:dyDescent="0.2"/>
    <row r="457" s="15" customFormat="1" x14ac:dyDescent="0.2"/>
    <row r="458" s="15" customFormat="1" x14ac:dyDescent="0.2"/>
    <row r="459" s="15" customFormat="1" x14ac:dyDescent="0.2"/>
    <row r="460" s="15" customFormat="1" x14ac:dyDescent="0.2"/>
    <row r="461" s="15" customFormat="1" x14ac:dyDescent="0.2"/>
    <row r="462" s="15" customFormat="1" x14ac:dyDescent="0.2"/>
    <row r="463" s="15" customFormat="1" x14ac:dyDescent="0.2"/>
    <row r="464" s="15" customFormat="1" x14ac:dyDescent="0.2"/>
    <row r="465" s="15" customFormat="1" x14ac:dyDescent="0.2"/>
    <row r="466" s="15" customFormat="1" x14ac:dyDescent="0.2"/>
    <row r="467" s="15" customFormat="1" x14ac:dyDescent="0.2"/>
    <row r="468" s="15" customFormat="1" x14ac:dyDescent="0.2"/>
    <row r="469" s="15" customFormat="1" x14ac:dyDescent="0.2"/>
    <row r="470" s="15" customFormat="1" x14ac:dyDescent="0.2"/>
    <row r="471" s="15" customFormat="1" x14ac:dyDescent="0.2"/>
    <row r="472" s="15" customFormat="1" x14ac:dyDescent="0.2"/>
    <row r="473" s="15" customFormat="1" x14ac:dyDescent="0.2"/>
    <row r="474" s="15" customFormat="1" x14ac:dyDescent="0.2"/>
    <row r="475" s="15" customFormat="1" x14ac:dyDescent="0.2"/>
    <row r="476" s="15" customFormat="1" x14ac:dyDescent="0.2"/>
    <row r="477" s="15" customFormat="1" x14ac:dyDescent="0.2"/>
    <row r="478" s="15" customFormat="1" x14ac:dyDescent="0.2"/>
    <row r="479" s="15" customFormat="1" x14ac:dyDescent="0.2"/>
    <row r="480" s="15" customFormat="1" x14ac:dyDescent="0.2"/>
    <row r="481" s="15" customFormat="1" x14ac:dyDescent="0.2"/>
    <row r="482" s="15" customFormat="1" x14ac:dyDescent="0.2"/>
    <row r="483" s="15" customFormat="1" x14ac:dyDescent="0.2"/>
    <row r="484" s="15" customFormat="1" x14ac:dyDescent="0.2"/>
    <row r="485" s="15" customFormat="1" x14ac:dyDescent="0.2"/>
    <row r="486" s="15" customFormat="1" x14ac:dyDescent="0.2"/>
    <row r="487" s="15" customFormat="1" x14ac:dyDescent="0.2"/>
    <row r="488" s="15" customFormat="1" x14ac:dyDescent="0.2"/>
    <row r="489" s="15" customFormat="1" x14ac:dyDescent="0.2"/>
    <row r="490" s="15" customFormat="1" x14ac:dyDescent="0.2"/>
    <row r="491" s="15" customFormat="1" x14ac:dyDescent="0.2"/>
    <row r="492" s="15" customFormat="1" x14ac:dyDescent="0.2"/>
    <row r="493" s="15" customFormat="1" x14ac:dyDescent="0.2"/>
    <row r="494" s="15" customFormat="1" x14ac:dyDescent="0.2"/>
    <row r="495" s="15" customFormat="1" x14ac:dyDescent="0.2"/>
    <row r="496" s="15" customFormat="1" x14ac:dyDescent="0.2"/>
    <row r="497" s="15" customFormat="1" x14ac:dyDescent="0.2"/>
    <row r="498" s="15" customFormat="1" x14ac:dyDescent="0.2"/>
    <row r="499" s="15" customFormat="1" x14ac:dyDescent="0.2"/>
    <row r="500" s="15" customFormat="1" x14ac:dyDescent="0.2"/>
    <row r="501" s="15" customFormat="1" x14ac:dyDescent="0.2"/>
    <row r="502" s="15" customFormat="1" x14ac:dyDescent="0.2"/>
    <row r="503" s="15" customFormat="1" x14ac:dyDescent="0.2"/>
    <row r="504" s="15" customFormat="1" x14ac:dyDescent="0.2"/>
    <row r="505" s="15" customFormat="1" x14ac:dyDescent="0.2"/>
    <row r="506" s="15" customFormat="1" x14ac:dyDescent="0.2"/>
    <row r="507" s="15" customFormat="1" x14ac:dyDescent="0.2"/>
    <row r="508" s="15" customFormat="1" x14ac:dyDescent="0.2"/>
    <row r="509" s="15" customFormat="1" x14ac:dyDescent="0.2"/>
    <row r="510" s="15" customFormat="1" x14ac:dyDescent="0.2"/>
    <row r="511" s="15" customFormat="1" x14ac:dyDescent="0.2"/>
    <row r="512" s="15" customFormat="1" x14ac:dyDescent="0.2"/>
    <row r="513" s="15" customFormat="1" x14ac:dyDescent="0.2"/>
    <row r="514" s="15" customFormat="1" x14ac:dyDescent="0.2"/>
    <row r="515" s="15" customFormat="1" x14ac:dyDescent="0.2"/>
    <row r="516" s="15" customFormat="1" x14ac:dyDescent="0.2"/>
    <row r="517" s="15" customFormat="1" x14ac:dyDescent="0.2"/>
    <row r="518" s="15" customFormat="1" x14ac:dyDescent="0.2"/>
    <row r="519" s="15" customFormat="1" x14ac:dyDescent="0.2"/>
    <row r="520" s="15" customFormat="1" x14ac:dyDescent="0.2"/>
    <row r="521" s="15" customFormat="1" x14ac:dyDescent="0.2"/>
    <row r="522" s="15" customFormat="1" x14ac:dyDescent="0.2"/>
    <row r="523" s="15" customFormat="1" x14ac:dyDescent="0.2"/>
    <row r="524" s="15" customFormat="1" x14ac:dyDescent="0.2"/>
    <row r="525" s="15" customFormat="1" x14ac:dyDescent="0.2"/>
    <row r="526" s="15" customFormat="1" x14ac:dyDescent="0.2"/>
    <row r="527" s="15" customFormat="1" x14ac:dyDescent="0.2"/>
    <row r="528" s="15" customFormat="1" x14ac:dyDescent="0.2"/>
    <row r="529" s="15" customFormat="1" x14ac:dyDescent="0.2"/>
    <row r="530" s="15" customFormat="1" x14ac:dyDescent="0.2"/>
    <row r="531" s="15" customFormat="1" x14ac:dyDescent="0.2"/>
    <row r="532" s="15" customFormat="1" x14ac:dyDescent="0.2"/>
    <row r="533" s="15" customFormat="1" x14ac:dyDescent="0.2"/>
    <row r="534" s="15" customFormat="1" x14ac:dyDescent="0.2"/>
    <row r="535" s="15" customFormat="1" x14ac:dyDescent="0.2"/>
    <row r="536" s="15" customFormat="1" x14ac:dyDescent="0.2"/>
    <row r="537" s="15" customFormat="1" x14ac:dyDescent="0.2"/>
    <row r="538" s="15" customFormat="1" x14ac:dyDescent="0.2"/>
    <row r="539" s="15" customFormat="1" x14ac:dyDescent="0.2"/>
    <row r="540" s="15" customFormat="1" x14ac:dyDescent="0.2"/>
    <row r="541" s="15" customFormat="1" x14ac:dyDescent="0.2"/>
    <row r="542" s="15" customFormat="1" x14ac:dyDescent="0.2"/>
    <row r="543" s="15" customFormat="1" x14ac:dyDescent="0.2"/>
    <row r="544" s="15" customFormat="1" x14ac:dyDescent="0.2"/>
    <row r="545" s="15" customFormat="1" x14ac:dyDescent="0.2"/>
    <row r="546" s="15" customFormat="1" x14ac:dyDescent="0.2"/>
    <row r="547" s="15" customFormat="1" x14ac:dyDescent="0.2"/>
    <row r="548" s="15" customFormat="1" x14ac:dyDescent="0.2"/>
    <row r="549" s="15" customFormat="1" x14ac:dyDescent="0.2"/>
    <row r="550" s="15" customFormat="1" x14ac:dyDescent="0.2"/>
    <row r="551" s="15" customFormat="1" x14ac:dyDescent="0.2"/>
    <row r="552" s="15" customFormat="1" x14ac:dyDescent="0.2"/>
    <row r="553" s="15" customFormat="1" x14ac:dyDescent="0.2"/>
    <row r="554" s="15" customFormat="1" x14ac:dyDescent="0.2"/>
    <row r="555" s="15" customFormat="1" x14ac:dyDescent="0.2"/>
    <row r="556" s="15" customFormat="1" x14ac:dyDescent="0.2"/>
    <row r="557" s="15" customFormat="1" x14ac:dyDescent="0.2"/>
    <row r="558" s="15" customFormat="1" x14ac:dyDescent="0.2"/>
    <row r="559" s="15" customFormat="1" x14ac:dyDescent="0.2"/>
    <row r="560" s="15" customFormat="1" x14ac:dyDescent="0.2"/>
    <row r="561" s="15" customFormat="1" x14ac:dyDescent="0.2"/>
    <row r="562" s="15" customFormat="1" x14ac:dyDescent="0.2"/>
    <row r="563" s="15" customFormat="1" x14ac:dyDescent="0.2"/>
    <row r="564" s="15" customFormat="1" x14ac:dyDescent="0.2"/>
    <row r="565" s="15" customFormat="1" x14ac:dyDescent="0.2"/>
    <row r="566" s="15" customFormat="1" x14ac:dyDescent="0.2"/>
    <row r="567" s="15" customFormat="1" x14ac:dyDescent="0.2"/>
    <row r="568" s="15" customFormat="1" x14ac:dyDescent="0.2"/>
    <row r="569" s="15" customFormat="1" x14ac:dyDescent="0.2"/>
    <row r="570" s="15" customFormat="1" x14ac:dyDescent="0.2"/>
    <row r="571" s="15" customFormat="1" x14ac:dyDescent="0.2"/>
    <row r="572" s="15" customFormat="1" x14ac:dyDescent="0.2"/>
    <row r="573" s="15" customFormat="1" x14ac:dyDescent="0.2"/>
    <row r="574" s="15" customFormat="1" x14ac:dyDescent="0.2"/>
    <row r="575" s="15" customFormat="1" x14ac:dyDescent="0.2"/>
    <row r="576" s="15" customFormat="1" x14ac:dyDescent="0.2"/>
    <row r="577" s="15" customFormat="1" x14ac:dyDescent="0.2"/>
    <row r="578" s="15" customFormat="1" x14ac:dyDescent="0.2"/>
    <row r="579" s="15" customFormat="1" x14ac:dyDescent="0.2"/>
    <row r="580" s="15" customFormat="1" x14ac:dyDescent="0.2"/>
    <row r="581" s="15" customFormat="1" x14ac:dyDescent="0.2"/>
    <row r="582" s="15" customFormat="1" x14ac:dyDescent="0.2"/>
    <row r="583" s="15" customFormat="1" x14ac:dyDescent="0.2"/>
    <row r="584" s="15" customFormat="1" x14ac:dyDescent="0.2"/>
    <row r="585" s="15" customFormat="1" x14ac:dyDescent="0.2"/>
    <row r="586" s="15" customFormat="1" x14ac:dyDescent="0.2"/>
    <row r="587" s="15" customFormat="1" x14ac:dyDescent="0.2"/>
    <row r="588" s="15" customFormat="1" x14ac:dyDescent="0.2"/>
    <row r="589" s="15" customFormat="1" x14ac:dyDescent="0.2"/>
    <row r="590" s="15" customFormat="1" x14ac:dyDescent="0.2"/>
    <row r="591" s="15" customFormat="1" x14ac:dyDescent="0.2"/>
    <row r="592" s="15" customFormat="1" x14ac:dyDescent="0.2"/>
    <row r="593" s="15" customFormat="1" x14ac:dyDescent="0.2"/>
    <row r="594" s="15" customFormat="1" x14ac:dyDescent="0.2"/>
    <row r="595" s="15" customFormat="1" x14ac:dyDescent="0.2"/>
    <row r="596" s="15" customFormat="1" x14ac:dyDescent="0.2"/>
    <row r="597" s="15" customFormat="1" x14ac:dyDescent="0.2"/>
    <row r="598" s="15" customFormat="1" x14ac:dyDescent="0.2"/>
    <row r="599" s="15" customFormat="1" x14ac:dyDescent="0.2"/>
    <row r="600" s="15" customFormat="1" x14ac:dyDescent="0.2"/>
    <row r="601" s="15" customFormat="1" x14ac:dyDescent="0.2"/>
    <row r="602" s="15" customFormat="1" x14ac:dyDescent="0.2"/>
    <row r="603" s="15" customFormat="1" x14ac:dyDescent="0.2"/>
    <row r="604" s="15" customFormat="1" x14ac:dyDescent="0.2"/>
    <row r="605" s="15" customFormat="1" x14ac:dyDescent="0.2"/>
    <row r="606" s="15" customFormat="1" x14ac:dyDescent="0.2"/>
    <row r="607" s="15" customFormat="1" x14ac:dyDescent="0.2"/>
    <row r="608" s="15" customFormat="1" x14ac:dyDescent="0.2"/>
    <row r="609" s="15" customFormat="1" x14ac:dyDescent="0.2"/>
    <row r="610" s="15" customFormat="1" x14ac:dyDescent="0.2"/>
    <row r="611" s="15" customFormat="1" x14ac:dyDescent="0.2"/>
    <row r="612" s="15" customFormat="1" x14ac:dyDescent="0.2"/>
    <row r="613" s="15" customFormat="1" x14ac:dyDescent="0.2"/>
    <row r="614" s="15" customFormat="1" x14ac:dyDescent="0.2"/>
    <row r="615" s="15" customFormat="1" x14ac:dyDescent="0.2"/>
    <row r="616" s="15" customFormat="1" x14ac:dyDescent="0.2"/>
    <row r="617" s="15" customFormat="1" x14ac:dyDescent="0.2"/>
    <row r="618" s="15" customFormat="1" x14ac:dyDescent="0.2"/>
    <row r="619" s="15" customFormat="1" x14ac:dyDescent="0.2"/>
    <row r="620" s="15" customFormat="1" x14ac:dyDescent="0.2"/>
    <row r="621" s="15" customFormat="1" x14ac:dyDescent="0.2"/>
    <row r="622" s="15" customFormat="1" x14ac:dyDescent="0.2"/>
    <row r="623" s="15" customFormat="1" x14ac:dyDescent="0.2"/>
    <row r="624" s="15" customFormat="1" x14ac:dyDescent="0.2"/>
    <row r="625" s="15" customFormat="1" x14ac:dyDescent="0.2"/>
    <row r="626" s="15" customFormat="1" x14ac:dyDescent="0.2"/>
    <row r="627" s="15" customFormat="1" x14ac:dyDescent="0.2"/>
    <row r="628" s="15" customFormat="1" x14ac:dyDescent="0.2"/>
    <row r="629" s="15" customFormat="1" x14ac:dyDescent="0.2"/>
    <row r="630" s="15" customFormat="1" x14ac:dyDescent="0.2"/>
    <row r="631" s="15" customFormat="1" x14ac:dyDescent="0.2"/>
    <row r="632" s="15" customFormat="1" x14ac:dyDescent="0.2"/>
    <row r="633" s="15" customFormat="1" x14ac:dyDescent="0.2"/>
    <row r="634" s="15" customFormat="1" x14ac:dyDescent="0.2"/>
    <row r="635" s="15" customFormat="1" x14ac:dyDescent="0.2"/>
    <row r="636" s="15" customFormat="1" x14ac:dyDescent="0.2"/>
    <row r="637" s="15" customFormat="1" x14ac:dyDescent="0.2"/>
    <row r="638" s="15" customFormat="1" x14ac:dyDescent="0.2"/>
    <row r="639" s="15" customFormat="1" x14ac:dyDescent="0.2"/>
    <row r="640" s="15" customFormat="1" x14ac:dyDescent="0.2"/>
    <row r="641" s="15" customFormat="1" x14ac:dyDescent="0.2"/>
    <row r="642" s="15" customFormat="1" x14ac:dyDescent="0.2"/>
    <row r="643" s="15" customFormat="1" x14ac:dyDescent="0.2"/>
    <row r="644" s="15" customFormat="1" x14ac:dyDescent="0.2"/>
    <row r="645" s="15" customFormat="1" x14ac:dyDescent="0.2"/>
    <row r="646" s="15" customFormat="1" x14ac:dyDescent="0.2"/>
    <row r="647" s="15" customFormat="1" x14ac:dyDescent="0.2"/>
    <row r="648" s="15" customFormat="1" x14ac:dyDescent="0.2"/>
    <row r="649" s="15" customFormat="1" x14ac:dyDescent="0.2"/>
    <row r="650" s="15" customFormat="1" x14ac:dyDescent="0.2"/>
    <row r="651" s="15" customFormat="1" x14ac:dyDescent="0.2"/>
    <row r="652" s="15" customFormat="1" x14ac:dyDescent="0.2"/>
    <row r="653" s="15" customFormat="1" x14ac:dyDescent="0.2"/>
    <row r="654" s="15" customFormat="1" x14ac:dyDescent="0.2"/>
    <row r="655" s="15" customFormat="1" x14ac:dyDescent="0.2"/>
    <row r="656" s="15" customFormat="1" x14ac:dyDescent="0.2"/>
    <row r="657" s="15" customFormat="1" x14ac:dyDescent="0.2"/>
    <row r="658" s="15" customFormat="1" x14ac:dyDescent="0.2"/>
    <row r="659" s="15" customFormat="1" x14ac:dyDescent="0.2"/>
    <row r="660" s="15" customFormat="1" x14ac:dyDescent="0.2"/>
    <row r="661" s="15" customFormat="1" x14ac:dyDescent="0.2"/>
    <row r="662" s="15" customFormat="1" x14ac:dyDescent="0.2"/>
    <row r="663" s="15" customFormat="1" x14ac:dyDescent="0.2"/>
    <row r="664" s="15" customFormat="1" x14ac:dyDescent="0.2"/>
    <row r="665" s="15" customFormat="1" x14ac:dyDescent="0.2"/>
    <row r="666" s="15" customFormat="1" x14ac:dyDescent="0.2"/>
    <row r="667" s="15" customFormat="1" x14ac:dyDescent="0.2"/>
    <row r="668" s="15" customFormat="1" x14ac:dyDescent="0.2"/>
    <row r="669" s="15" customFormat="1" x14ac:dyDescent="0.2"/>
    <row r="670" s="15" customFormat="1" x14ac:dyDescent="0.2"/>
    <row r="671" s="15" customFormat="1" x14ac:dyDescent="0.2"/>
    <row r="672" s="15" customFormat="1" x14ac:dyDescent="0.2"/>
    <row r="673" s="15" customFormat="1" x14ac:dyDescent="0.2"/>
    <row r="674" s="15" customFormat="1" x14ac:dyDescent="0.2"/>
    <row r="675" s="15" customFormat="1" x14ac:dyDescent="0.2"/>
    <row r="676" s="15" customFormat="1" x14ac:dyDescent="0.2"/>
    <row r="677" s="15" customFormat="1" x14ac:dyDescent="0.2"/>
    <row r="678" s="15" customFormat="1" x14ac:dyDescent="0.2"/>
    <row r="679" s="15" customFormat="1" x14ac:dyDescent="0.2"/>
    <row r="680" s="15" customFormat="1" x14ac:dyDescent="0.2"/>
    <row r="681" s="15" customFormat="1" x14ac:dyDescent="0.2"/>
    <row r="682" s="15" customFormat="1" x14ac:dyDescent="0.2"/>
    <row r="683" s="15" customFormat="1" x14ac:dyDescent="0.2"/>
    <row r="684" s="15" customFormat="1" x14ac:dyDescent="0.2"/>
    <row r="685" s="15" customFormat="1" x14ac:dyDescent="0.2"/>
    <row r="686" s="15" customFormat="1" x14ac:dyDescent="0.2"/>
    <row r="687" s="15" customFormat="1" x14ac:dyDescent="0.2"/>
    <row r="688" s="15" customFormat="1" x14ac:dyDescent="0.2"/>
    <row r="689" s="15" customFormat="1" x14ac:dyDescent="0.2"/>
    <row r="690" s="15" customFormat="1" x14ac:dyDescent="0.2"/>
    <row r="691" s="15" customFormat="1" x14ac:dyDescent="0.2"/>
    <row r="692" s="15" customFormat="1" x14ac:dyDescent="0.2"/>
    <row r="693" s="15" customFormat="1" x14ac:dyDescent="0.2"/>
    <row r="694" s="15" customFormat="1" x14ac:dyDescent="0.2"/>
    <row r="695" s="15" customFormat="1" x14ac:dyDescent="0.2"/>
    <row r="696" s="15" customFormat="1" x14ac:dyDescent="0.2"/>
    <row r="697" s="15" customFormat="1" x14ac:dyDescent="0.2"/>
    <row r="698" s="15" customFormat="1" x14ac:dyDescent="0.2"/>
    <row r="699" s="15" customFormat="1" x14ac:dyDescent="0.2"/>
    <row r="700" s="15" customFormat="1" x14ac:dyDescent="0.2"/>
    <row r="701" s="15" customFormat="1" x14ac:dyDescent="0.2"/>
    <row r="702" s="15" customFormat="1" x14ac:dyDescent="0.2"/>
    <row r="703" s="15" customFormat="1" x14ac:dyDescent="0.2"/>
    <row r="704" s="15" customFormat="1" x14ac:dyDescent="0.2"/>
    <row r="705" s="15" customFormat="1" x14ac:dyDescent="0.2"/>
    <row r="706" s="15" customFormat="1" x14ac:dyDescent="0.2"/>
    <row r="707" s="15" customFormat="1" x14ac:dyDescent="0.2"/>
    <row r="708" s="15" customFormat="1" x14ac:dyDescent="0.2"/>
    <row r="709" s="15" customFormat="1" x14ac:dyDescent="0.2"/>
    <row r="710" s="15" customFormat="1" x14ac:dyDescent="0.2"/>
    <row r="711" s="15" customFormat="1" x14ac:dyDescent="0.2"/>
    <row r="712" s="15" customFormat="1" x14ac:dyDescent="0.2"/>
    <row r="713" s="15" customFormat="1" x14ac:dyDescent="0.2"/>
    <row r="714" s="15" customFormat="1" x14ac:dyDescent="0.2"/>
    <row r="715" s="15" customFormat="1" x14ac:dyDescent="0.2"/>
    <row r="716" s="15" customFormat="1" x14ac:dyDescent="0.2"/>
    <row r="717" s="15" customFormat="1" x14ac:dyDescent="0.2"/>
    <row r="718" s="15" customFormat="1" x14ac:dyDescent="0.2"/>
    <row r="719" s="15" customFormat="1" x14ac:dyDescent="0.2"/>
    <row r="720" s="15" customFormat="1" x14ac:dyDescent="0.2"/>
    <row r="721" s="15" customFormat="1" x14ac:dyDescent="0.2"/>
    <row r="722" s="15" customFormat="1" x14ac:dyDescent="0.2"/>
    <row r="723" s="15" customFormat="1" x14ac:dyDescent="0.2"/>
    <row r="724" s="15" customFormat="1" x14ac:dyDescent="0.2"/>
    <row r="725" s="15" customFormat="1" x14ac:dyDescent="0.2"/>
    <row r="726" s="15" customFormat="1" x14ac:dyDescent="0.2"/>
    <row r="727" s="15" customFormat="1" x14ac:dyDescent="0.2"/>
    <row r="728" s="15" customFormat="1" x14ac:dyDescent="0.2"/>
    <row r="729" s="15" customFormat="1" x14ac:dyDescent="0.2"/>
    <row r="730" s="15" customFormat="1" x14ac:dyDescent="0.2"/>
    <row r="731" s="15" customFormat="1" x14ac:dyDescent="0.2"/>
    <row r="732" s="15" customFormat="1" x14ac:dyDescent="0.2"/>
    <row r="733" s="15" customFormat="1" x14ac:dyDescent="0.2"/>
    <row r="734" s="15" customFormat="1" x14ac:dyDescent="0.2"/>
    <row r="735" s="15" customFormat="1" x14ac:dyDescent="0.2"/>
    <row r="736" s="15" customFormat="1" x14ac:dyDescent="0.2"/>
    <row r="737" s="15" customFormat="1" x14ac:dyDescent="0.2"/>
    <row r="738" s="15" customFormat="1" x14ac:dyDescent="0.2"/>
    <row r="739" s="15" customFormat="1" x14ac:dyDescent="0.2"/>
    <row r="740" s="15" customFormat="1" x14ac:dyDescent="0.2"/>
    <row r="741" s="15" customFormat="1" x14ac:dyDescent="0.2"/>
    <row r="742" s="15" customFormat="1" x14ac:dyDescent="0.2"/>
    <row r="743" s="15" customFormat="1" x14ac:dyDescent="0.2"/>
    <row r="744" s="15" customFormat="1" x14ac:dyDescent="0.2"/>
    <row r="745" s="15" customFormat="1" x14ac:dyDescent="0.2"/>
    <row r="746" s="15" customFormat="1" x14ac:dyDescent="0.2"/>
    <row r="747" s="15" customFormat="1" x14ac:dyDescent="0.2"/>
    <row r="748" s="15" customFormat="1" x14ac:dyDescent="0.2"/>
    <row r="749" s="15" customFormat="1" x14ac:dyDescent="0.2"/>
    <row r="750" s="15" customFormat="1" x14ac:dyDescent="0.2"/>
    <row r="751" s="15" customFormat="1" x14ac:dyDescent="0.2"/>
    <row r="752" s="15" customFormat="1" x14ac:dyDescent="0.2"/>
    <row r="753" s="15" customFormat="1" x14ac:dyDescent="0.2"/>
    <row r="754" s="15" customFormat="1" x14ac:dyDescent="0.2"/>
    <row r="755" s="15" customFormat="1" x14ac:dyDescent="0.2"/>
    <row r="756" s="15" customFormat="1" x14ac:dyDescent="0.2"/>
    <row r="757" s="15" customFormat="1" x14ac:dyDescent="0.2"/>
    <row r="758" s="15" customFormat="1" x14ac:dyDescent="0.2"/>
    <row r="759" s="15" customFormat="1" x14ac:dyDescent="0.2"/>
    <row r="760" s="15" customFormat="1" x14ac:dyDescent="0.2"/>
    <row r="761" s="15" customFormat="1" x14ac:dyDescent="0.2"/>
    <row r="762" s="15" customFormat="1" x14ac:dyDescent="0.2"/>
    <row r="763" s="15" customFormat="1" x14ac:dyDescent="0.2"/>
    <row r="764" s="15" customFormat="1" x14ac:dyDescent="0.2"/>
    <row r="765" s="15" customFormat="1" x14ac:dyDescent="0.2"/>
    <row r="766" s="15" customFormat="1" x14ac:dyDescent="0.2"/>
    <row r="767" s="15" customFormat="1" x14ac:dyDescent="0.2"/>
    <row r="768" s="15" customFormat="1" x14ac:dyDescent="0.2"/>
    <row r="769" s="15" customFormat="1" x14ac:dyDescent="0.2"/>
    <row r="770" s="15" customFormat="1" x14ac:dyDescent="0.2"/>
    <row r="771" s="15" customFormat="1" x14ac:dyDescent="0.2"/>
    <row r="772" s="15" customFormat="1" x14ac:dyDescent="0.2"/>
    <row r="773" s="15" customFormat="1" x14ac:dyDescent="0.2"/>
    <row r="774" s="15" customFormat="1" x14ac:dyDescent="0.2"/>
    <row r="775" s="15" customFormat="1" x14ac:dyDescent="0.2"/>
    <row r="776" s="15" customFormat="1" x14ac:dyDescent="0.2"/>
    <row r="777" s="15" customFormat="1" x14ac:dyDescent="0.2"/>
    <row r="778" s="15" customFormat="1" x14ac:dyDescent="0.2"/>
    <row r="779" s="15" customFormat="1" x14ac:dyDescent="0.2"/>
    <row r="780" s="15" customFormat="1" x14ac:dyDescent="0.2"/>
    <row r="781" s="15" customFormat="1" x14ac:dyDescent="0.2"/>
    <row r="782" s="15" customFormat="1" x14ac:dyDescent="0.2"/>
    <row r="783" s="15" customFormat="1" x14ac:dyDescent="0.2"/>
    <row r="784" s="15" customFormat="1" x14ac:dyDescent="0.2"/>
    <row r="785" s="15" customFormat="1" x14ac:dyDescent="0.2"/>
    <row r="786" s="15" customFormat="1" x14ac:dyDescent="0.2"/>
    <row r="787" s="15" customFormat="1" x14ac:dyDescent="0.2"/>
    <row r="788" s="15" customFormat="1" x14ac:dyDescent="0.2"/>
    <row r="789" s="15" customFormat="1" x14ac:dyDescent="0.2"/>
    <row r="790" s="15" customFormat="1" x14ac:dyDescent="0.2"/>
    <row r="791" s="15" customFormat="1" x14ac:dyDescent="0.2"/>
    <row r="792" s="15" customFormat="1" x14ac:dyDescent="0.2"/>
    <row r="793" s="15" customFormat="1" x14ac:dyDescent="0.2"/>
    <row r="794" s="15" customFormat="1" x14ac:dyDescent="0.2"/>
    <row r="795" s="15" customFormat="1" x14ac:dyDescent="0.2"/>
    <row r="796" s="15" customFormat="1" x14ac:dyDescent="0.2"/>
    <row r="797" s="15" customFormat="1" x14ac:dyDescent="0.2"/>
    <row r="798" s="15" customFormat="1" x14ac:dyDescent="0.2"/>
    <row r="799" s="15" customFormat="1" x14ac:dyDescent="0.2"/>
    <row r="800" s="15" customFormat="1" x14ac:dyDescent="0.2"/>
    <row r="801" s="15" customFormat="1" x14ac:dyDescent="0.2"/>
    <row r="802" s="15" customFormat="1" x14ac:dyDescent="0.2"/>
    <row r="803" s="15" customFormat="1" x14ac:dyDescent="0.2"/>
    <row r="804" s="15" customFormat="1" x14ac:dyDescent="0.2"/>
    <row r="805" s="15" customFormat="1" x14ac:dyDescent="0.2"/>
    <row r="806" s="15" customFormat="1" x14ac:dyDescent="0.2"/>
    <row r="807" s="15" customFormat="1" x14ac:dyDescent="0.2"/>
    <row r="808" s="15" customFormat="1" x14ac:dyDescent="0.2"/>
    <row r="809" s="15" customFormat="1" x14ac:dyDescent="0.2"/>
    <row r="810" s="15" customFormat="1" x14ac:dyDescent="0.2"/>
    <row r="811" s="15" customFormat="1" x14ac:dyDescent="0.2"/>
    <row r="812" s="15" customFormat="1" x14ac:dyDescent="0.2"/>
    <row r="813" s="15" customFormat="1" x14ac:dyDescent="0.2"/>
    <row r="814" s="15" customFormat="1" x14ac:dyDescent="0.2"/>
    <row r="815" s="15" customFormat="1" x14ac:dyDescent="0.2"/>
    <row r="816" s="15" customFormat="1" x14ac:dyDescent="0.2"/>
    <row r="817" s="15" customFormat="1" x14ac:dyDescent="0.2"/>
    <row r="818" s="15" customFormat="1" x14ac:dyDescent="0.2"/>
    <row r="819" s="15" customFormat="1" x14ac:dyDescent="0.2"/>
    <row r="820" s="15" customFormat="1" x14ac:dyDescent="0.2"/>
    <row r="821" s="15" customFormat="1" x14ac:dyDescent="0.2"/>
    <row r="822" s="15" customFormat="1" x14ac:dyDescent="0.2"/>
    <row r="823" s="15" customFormat="1" x14ac:dyDescent="0.2"/>
    <row r="824" s="15" customFormat="1" x14ac:dyDescent="0.2"/>
    <row r="825" s="15" customFormat="1" x14ac:dyDescent="0.2"/>
    <row r="826" s="15" customFormat="1" x14ac:dyDescent="0.2"/>
    <row r="827" s="15" customFormat="1" x14ac:dyDescent="0.2"/>
    <row r="828" s="15" customFormat="1" x14ac:dyDescent="0.2"/>
    <row r="829" s="15" customFormat="1" x14ac:dyDescent="0.2"/>
    <row r="830" s="15" customFormat="1" x14ac:dyDescent="0.2"/>
    <row r="831" s="15" customFormat="1" x14ac:dyDescent="0.2"/>
    <row r="832" s="15" customFormat="1" x14ac:dyDescent="0.2"/>
    <row r="833" s="15" customFormat="1" x14ac:dyDescent="0.2"/>
    <row r="834" s="15" customFormat="1" x14ac:dyDescent="0.2"/>
    <row r="835" s="15" customFormat="1" x14ac:dyDescent="0.2"/>
    <row r="836" s="15" customFormat="1" x14ac:dyDescent="0.2"/>
    <row r="837" s="15" customFormat="1" x14ac:dyDescent="0.2"/>
    <row r="838" s="15" customFormat="1" x14ac:dyDescent="0.2"/>
    <row r="839" s="15" customFormat="1" x14ac:dyDescent="0.2"/>
    <row r="840" s="15" customFormat="1" x14ac:dyDescent="0.2"/>
    <row r="841" s="15" customFormat="1" x14ac:dyDescent="0.2"/>
    <row r="842" s="15" customFormat="1" x14ac:dyDescent="0.2"/>
    <row r="843" s="15" customFormat="1" x14ac:dyDescent="0.2"/>
    <row r="844" s="15" customFormat="1" x14ac:dyDescent="0.2"/>
    <row r="845" s="15" customFormat="1" x14ac:dyDescent="0.2"/>
    <row r="846" s="15" customFormat="1" x14ac:dyDescent="0.2"/>
    <row r="847" s="15" customFormat="1" x14ac:dyDescent="0.2"/>
    <row r="848" s="15" customFormat="1" x14ac:dyDescent="0.2"/>
    <row r="849" s="15" customFormat="1" x14ac:dyDescent="0.2"/>
    <row r="850" s="15" customFormat="1" x14ac:dyDescent="0.2"/>
    <row r="851" s="15" customFormat="1" x14ac:dyDescent="0.2"/>
    <row r="852" s="15" customFormat="1" x14ac:dyDescent="0.2"/>
    <row r="853" s="15" customFormat="1" x14ac:dyDescent="0.2"/>
    <row r="854" s="15" customFormat="1" x14ac:dyDescent="0.2"/>
    <row r="855" s="15" customFormat="1" x14ac:dyDescent="0.2"/>
    <row r="856" s="15" customFormat="1" x14ac:dyDescent="0.2"/>
    <row r="857" s="15" customFormat="1" x14ac:dyDescent="0.2"/>
    <row r="858" s="15" customFormat="1" x14ac:dyDescent="0.2"/>
    <row r="859" s="15" customFormat="1" x14ac:dyDescent="0.2"/>
    <row r="860" s="15" customFormat="1" x14ac:dyDescent="0.2"/>
    <row r="861" s="15" customFormat="1" x14ac:dyDescent="0.2"/>
    <row r="862" s="15" customFormat="1" x14ac:dyDescent="0.2"/>
    <row r="863" s="15" customFormat="1" x14ac:dyDescent="0.2"/>
    <row r="864" s="15" customFormat="1" x14ac:dyDescent="0.2"/>
    <row r="865" s="15" customFormat="1" x14ac:dyDescent="0.2"/>
    <row r="866" s="15" customFormat="1" x14ac:dyDescent="0.2"/>
    <row r="867" s="15" customFormat="1" x14ac:dyDescent="0.2"/>
    <row r="868" s="15" customFormat="1" x14ac:dyDescent="0.2"/>
    <row r="869" s="15" customFormat="1" x14ac:dyDescent="0.2"/>
    <row r="870" s="15" customFormat="1" x14ac:dyDescent="0.2"/>
    <row r="871" s="15" customFormat="1" x14ac:dyDescent="0.2"/>
    <row r="872" s="15" customFormat="1" x14ac:dyDescent="0.2"/>
    <row r="873" s="15" customFormat="1" x14ac:dyDescent="0.2"/>
    <row r="874" s="15" customFormat="1" x14ac:dyDescent="0.2"/>
    <row r="875" s="15" customFormat="1" x14ac:dyDescent="0.2"/>
    <row r="876" s="15" customFormat="1" x14ac:dyDescent="0.2"/>
    <row r="877" s="15" customFormat="1" x14ac:dyDescent="0.2"/>
    <row r="878" s="15" customFormat="1" x14ac:dyDescent="0.2"/>
    <row r="879" s="15" customFormat="1" x14ac:dyDescent="0.2"/>
    <row r="880" s="15" customFormat="1" x14ac:dyDescent="0.2"/>
    <row r="881" s="15" customFormat="1" x14ac:dyDescent="0.2"/>
    <row r="882" s="15" customFormat="1" x14ac:dyDescent="0.2"/>
    <row r="883" s="15" customFormat="1" x14ac:dyDescent="0.2"/>
    <row r="884" s="15" customFormat="1" x14ac:dyDescent="0.2"/>
    <row r="885" s="15" customFormat="1" x14ac:dyDescent="0.2"/>
    <row r="886" s="15" customFormat="1" x14ac:dyDescent="0.2"/>
    <row r="887" s="15" customFormat="1" x14ac:dyDescent="0.2"/>
    <row r="888" s="15" customFormat="1" x14ac:dyDescent="0.2"/>
    <row r="889" s="15" customFormat="1" x14ac:dyDescent="0.2"/>
    <row r="890" s="15" customFormat="1" x14ac:dyDescent="0.2"/>
    <row r="891" s="15" customFormat="1" x14ac:dyDescent="0.2"/>
    <row r="892" s="15" customFormat="1" x14ac:dyDescent="0.2"/>
    <row r="893" s="15" customFormat="1" x14ac:dyDescent="0.2"/>
    <row r="894" s="15" customFormat="1" x14ac:dyDescent="0.2"/>
    <row r="895" s="15" customFormat="1" x14ac:dyDescent="0.2"/>
    <row r="896" s="15" customFormat="1" x14ac:dyDescent="0.2"/>
    <row r="897" s="15" customFormat="1" x14ac:dyDescent="0.2"/>
    <row r="898" s="15" customFormat="1" x14ac:dyDescent="0.2"/>
    <row r="899" s="15" customFormat="1" x14ac:dyDescent="0.2"/>
    <row r="900" s="15" customFormat="1" x14ac:dyDescent="0.2"/>
    <row r="901" s="15" customFormat="1" x14ac:dyDescent="0.2"/>
    <row r="902" s="15" customFormat="1" x14ac:dyDescent="0.2"/>
    <row r="903" s="15" customFormat="1" x14ac:dyDescent="0.2"/>
    <row r="904" s="15" customFormat="1" x14ac:dyDescent="0.2"/>
    <row r="905" s="15" customFormat="1" x14ac:dyDescent="0.2"/>
    <row r="906" s="15" customFormat="1" x14ac:dyDescent="0.2"/>
    <row r="907" s="15" customFormat="1" x14ac:dyDescent="0.2"/>
    <row r="908" s="15" customFormat="1" x14ac:dyDescent="0.2"/>
    <row r="909" s="15" customFormat="1" x14ac:dyDescent="0.2"/>
    <row r="910" s="15" customFormat="1" x14ac:dyDescent="0.2"/>
    <row r="911" s="15" customFormat="1" x14ac:dyDescent="0.2"/>
    <row r="912" s="15" customFormat="1" x14ac:dyDescent="0.2"/>
    <row r="913" s="15" customFormat="1" x14ac:dyDescent="0.2"/>
    <row r="914" s="15" customFormat="1" x14ac:dyDescent="0.2"/>
    <row r="915" s="15" customFormat="1" x14ac:dyDescent="0.2"/>
    <row r="916" s="15" customFormat="1" x14ac:dyDescent="0.2"/>
    <row r="917" s="15" customFormat="1" x14ac:dyDescent="0.2"/>
    <row r="918" s="15" customFormat="1" x14ac:dyDescent="0.2"/>
    <row r="919" s="15" customFormat="1" x14ac:dyDescent="0.2"/>
    <row r="920" s="15" customFormat="1" x14ac:dyDescent="0.2"/>
    <row r="921" s="15" customFormat="1" x14ac:dyDescent="0.2"/>
    <row r="922" s="15" customFormat="1" x14ac:dyDescent="0.2"/>
    <row r="923" s="15" customFormat="1" x14ac:dyDescent="0.2"/>
    <row r="924" s="15" customFormat="1" x14ac:dyDescent="0.2"/>
    <row r="925" s="15" customFormat="1" x14ac:dyDescent="0.2"/>
    <row r="926" s="15" customFormat="1" x14ac:dyDescent="0.2"/>
    <row r="927" s="15" customFormat="1" x14ac:dyDescent="0.2"/>
    <row r="928" s="15" customFormat="1" x14ac:dyDescent="0.2"/>
    <row r="929" s="15" customFormat="1" x14ac:dyDescent="0.2"/>
    <row r="930" s="15" customFormat="1" x14ac:dyDescent="0.2"/>
    <row r="931" s="15" customFormat="1" x14ac:dyDescent="0.2"/>
    <row r="932" s="15" customFormat="1" x14ac:dyDescent="0.2"/>
    <row r="933" s="15" customFormat="1" x14ac:dyDescent="0.2"/>
    <row r="934" s="15" customFormat="1" x14ac:dyDescent="0.2"/>
    <row r="935" s="15" customFormat="1" x14ac:dyDescent="0.2"/>
    <row r="936" s="15" customFormat="1" x14ac:dyDescent="0.2"/>
    <row r="937" s="15" customFormat="1" x14ac:dyDescent="0.2"/>
    <row r="938" s="15" customFormat="1" x14ac:dyDescent="0.2"/>
    <row r="939" s="15" customFormat="1" x14ac:dyDescent="0.2"/>
    <row r="940" s="15" customFormat="1" x14ac:dyDescent="0.2"/>
    <row r="941" s="15" customFormat="1" x14ac:dyDescent="0.2"/>
    <row r="942" s="15" customFormat="1" x14ac:dyDescent="0.2"/>
    <row r="943" s="15" customFormat="1" x14ac:dyDescent="0.2"/>
    <row r="944" s="15" customFormat="1" x14ac:dyDescent="0.2"/>
    <row r="945" s="15" customFormat="1" x14ac:dyDescent="0.2"/>
    <row r="946" s="15" customFormat="1" x14ac:dyDescent="0.2"/>
    <row r="947" s="15" customFormat="1" x14ac:dyDescent="0.2"/>
    <row r="948" s="15" customFormat="1" x14ac:dyDescent="0.2"/>
    <row r="949" s="15" customFormat="1" x14ac:dyDescent="0.2"/>
    <row r="950" s="15" customFormat="1" x14ac:dyDescent="0.2"/>
    <row r="951" s="15" customFormat="1" x14ac:dyDescent="0.2"/>
    <row r="952" s="15" customFormat="1" x14ac:dyDescent="0.2"/>
    <row r="953" s="15" customFormat="1" x14ac:dyDescent="0.2"/>
    <row r="954" s="15" customFormat="1" x14ac:dyDescent="0.2"/>
    <row r="955" s="15" customFormat="1" x14ac:dyDescent="0.2"/>
    <row r="956" s="15" customFormat="1" x14ac:dyDescent="0.2"/>
    <row r="957" s="15" customFormat="1" x14ac:dyDescent="0.2"/>
    <row r="958" s="15" customFormat="1" x14ac:dyDescent="0.2"/>
    <row r="959" s="15" customFormat="1" x14ac:dyDescent="0.2"/>
    <row r="960" s="15" customFormat="1" x14ac:dyDescent="0.2"/>
    <row r="961" s="15" customFormat="1" x14ac:dyDescent="0.2"/>
    <row r="962" s="15" customFormat="1" x14ac:dyDescent="0.2"/>
    <row r="963" s="15" customFormat="1" x14ac:dyDescent="0.2"/>
    <row r="964" s="15" customFormat="1" x14ac:dyDescent="0.2"/>
    <row r="965" s="15" customFormat="1" x14ac:dyDescent="0.2"/>
    <row r="966" s="15" customFormat="1" x14ac:dyDescent="0.2"/>
    <row r="967" s="15" customFormat="1" x14ac:dyDescent="0.2"/>
    <row r="968" s="15" customFormat="1" x14ac:dyDescent="0.2"/>
    <row r="969" s="15" customFormat="1" x14ac:dyDescent="0.2"/>
    <row r="970" s="15" customFormat="1" x14ac:dyDescent="0.2"/>
    <row r="971" s="15" customFormat="1" x14ac:dyDescent="0.2"/>
    <row r="972" s="15" customFormat="1" x14ac:dyDescent="0.2"/>
    <row r="973" s="15" customFormat="1" x14ac:dyDescent="0.2"/>
    <row r="974" s="15" customFormat="1" x14ac:dyDescent="0.2"/>
    <row r="975" s="15" customFormat="1" x14ac:dyDescent="0.2"/>
    <row r="976" s="15" customFormat="1" x14ac:dyDescent="0.2"/>
    <row r="977" s="15" customFormat="1" x14ac:dyDescent="0.2"/>
    <row r="978" s="15" customFormat="1" x14ac:dyDescent="0.2"/>
    <row r="979" s="15" customFormat="1" x14ac:dyDescent="0.2"/>
    <row r="980" s="15" customFormat="1" x14ac:dyDescent="0.2"/>
    <row r="981" s="15" customFormat="1" x14ac:dyDescent="0.2"/>
    <row r="982" s="15" customFormat="1" x14ac:dyDescent="0.2"/>
    <row r="983" s="15" customFormat="1" x14ac:dyDescent="0.2"/>
    <row r="984" s="15" customFormat="1" x14ac:dyDescent="0.2"/>
    <row r="985" s="15" customFormat="1" x14ac:dyDescent="0.2"/>
    <row r="986" s="15" customFormat="1" x14ac:dyDescent="0.2"/>
    <row r="987" s="15" customFormat="1" x14ac:dyDescent="0.2"/>
    <row r="988" s="15" customFormat="1" x14ac:dyDescent="0.2"/>
    <row r="989" s="15" customFormat="1" x14ac:dyDescent="0.2"/>
    <row r="990" s="15" customFormat="1" x14ac:dyDescent="0.2"/>
    <row r="991" s="15" customFormat="1" x14ac:dyDescent="0.2"/>
    <row r="992" s="15" customFormat="1" x14ac:dyDescent="0.2"/>
    <row r="993" s="15" customFormat="1" x14ac:dyDescent="0.2"/>
    <row r="994" s="15" customFormat="1" x14ac:dyDescent="0.2"/>
    <row r="995" s="15" customFormat="1" x14ac:dyDescent="0.2"/>
    <row r="996" s="15" customFormat="1" x14ac:dyDescent="0.2"/>
    <row r="997" s="15" customFormat="1" x14ac:dyDescent="0.2"/>
  </sheetData>
  <hyperlinks>
    <hyperlink ref="G4" r:id="rId1" xr:uid="{00000000-0004-0000-0000-000000000000}"/>
    <hyperlink ref="G13" r:id="rId2" xr:uid="{00000000-0004-0000-0000-000001000000}"/>
    <hyperlink ref="G14" r:id="rId3" xr:uid="{00000000-0004-0000-0000-000002000000}"/>
    <hyperlink ref="G15" r:id="rId4" xr:uid="{00000000-0004-0000-0000-000003000000}"/>
    <hyperlink ref="G23" r:id="rId5" xr:uid="{00000000-0004-0000-0000-000004000000}"/>
    <hyperlink ref="G24" r:id="rId6" xr:uid="{00000000-0004-0000-0000-000005000000}"/>
    <hyperlink ref="G25" r:id="rId7" xr:uid="{00000000-0004-0000-0000-000006000000}"/>
    <hyperlink ref="G31" r:id="rId8" xr:uid="{00000000-0004-0000-0000-000007000000}"/>
    <hyperlink ref="G32" r:id="rId9" xr:uid="{00000000-0004-0000-0000-000008000000}"/>
    <hyperlink ref="G34" r:id="rId10" xr:uid="{00000000-0004-0000-0000-000009000000}"/>
    <hyperlink ref="G37" r:id="rId11" xr:uid="{00000000-0004-0000-0000-00000A000000}"/>
  </hyperlinks>
  <pageMargins left="0.511811024" right="0.511811024" top="0.78740157499999996" bottom="0.78740157499999996" header="0.31496062000000002" footer="0.31496062000000002"/>
  <ignoredErrors>
    <ignoredError sqref="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Henrique Castanho Barreto</dc:creator>
  <cp:lastModifiedBy>Gabriel Henrique Castanho Barreto</cp:lastModifiedBy>
  <dcterms:created xsi:type="dcterms:W3CDTF">2024-03-20T18:41:47Z</dcterms:created>
  <dcterms:modified xsi:type="dcterms:W3CDTF">2024-03-20T19:05:16Z</dcterms:modified>
</cp:coreProperties>
</file>