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ITI W KLY\STRIVE REPORT\31-05-2022\"/>
    </mc:Choice>
  </mc:AlternateContent>
  <bookViews>
    <workbookView xWindow="0" yWindow="0" windowWidth="20490" windowHeight="7365" tabRatio="500"/>
  </bookViews>
  <sheets>
    <sheet name="ITI's" sheetId="1" r:id="rId1"/>
    <sheet name="Notes" sheetId="2" state="hidden" r:id="rId2"/>
    <sheet name="State (SPIU + SMAC) (2)" sheetId="3" r:id="rId3"/>
    <sheet name="Sheet4" sheetId="4" r:id="rId4"/>
  </sheets>
  <definedNames>
    <definedName name="_xlnm._FilterDatabase" localSheetId="0" hidden="1">'ITI''s'!$A$1:$AF$56</definedName>
    <definedName name="_xlnm._FilterDatabase" localSheetId="2" hidden="1">'State (SPIU + SMAC) (2)'!$A$1:$AMK$26</definedName>
  </definedNames>
  <calcPr calcId="15251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Z59" i="1" l="1"/>
  <c r="Z58" i="1"/>
  <c r="Z57" i="1"/>
  <c r="Z56" i="1"/>
  <c r="Z55" i="1"/>
  <c r="Z28" i="1" l="1"/>
  <c r="Z26" i="1"/>
  <c r="Z54" i="1" l="1"/>
  <c r="Z53" i="1"/>
  <c r="Z52" i="1"/>
  <c r="Z51" i="1"/>
  <c r="Z50" i="1"/>
  <c r="Z49" i="1"/>
  <c r="Z48" i="1"/>
  <c r="Z47" i="1"/>
  <c r="Z46" i="1"/>
  <c r="Z45" i="1"/>
  <c r="Z44" i="1"/>
  <c r="Z43" i="1"/>
  <c r="Z42" i="1"/>
  <c r="Z41" i="1"/>
  <c r="Z40" i="1"/>
  <c r="Z39" i="1"/>
  <c r="Z38" i="1"/>
  <c r="Z37" i="1"/>
  <c r="Z36" i="1"/>
  <c r="Z35" i="1"/>
  <c r="Z34" i="1"/>
  <c r="Z33" i="1"/>
  <c r="Z32" i="1"/>
  <c r="Z31" i="1"/>
  <c r="Z30" i="1"/>
  <c r="Z29" i="1"/>
  <c r="Z27" i="1"/>
  <c r="Z25" i="1"/>
  <c r="Z24" i="1"/>
  <c r="Z23" i="1"/>
  <c r="Z22" i="1"/>
  <c r="Z21" i="1"/>
  <c r="Z20" i="1"/>
  <c r="Z19" i="1"/>
  <c r="Z18" i="1"/>
  <c r="Z17" i="1"/>
  <c r="Z16" i="1"/>
  <c r="Z15" i="1"/>
  <c r="Z14" i="1"/>
  <c r="Z13" i="1"/>
  <c r="Z12" i="1"/>
  <c r="Z11" i="1"/>
  <c r="Z10" i="1"/>
  <c r="Z9" i="1"/>
  <c r="Z8" i="1"/>
  <c r="Z7" i="1"/>
  <c r="Z6" i="1"/>
  <c r="Z5" i="1"/>
  <c r="Z52" i="3" l="1"/>
  <c r="A44" i="3"/>
  <c r="A45" i="3" s="1"/>
  <c r="A46" i="3" s="1"/>
  <c r="A47" i="3" s="1"/>
  <c r="A48" i="3" s="1"/>
  <c r="A49" i="3" s="1"/>
  <c r="A50" i="3" s="1"/>
  <c r="A51" i="3" s="1"/>
  <c r="A52" i="3" s="1"/>
  <c r="Z43" i="3"/>
  <c r="A30" i="2"/>
  <c r="A26" i="2"/>
  <c r="A20" i="2"/>
  <c r="A21" i="2" s="1"/>
  <c r="A22" i="2" s="1"/>
  <c r="A8" i="2"/>
  <c r="A9" i="2" s="1"/>
  <c r="A10" i="2" s="1"/>
  <c r="A11" i="2" s="1"/>
  <c r="A12" i="2" s="1"/>
  <c r="A13" i="2" s="1"/>
  <c r="A14" i="2" s="1"/>
  <c r="A15" i="2" s="1"/>
  <c r="A16" i="2" s="1"/>
  <c r="A7" i="2"/>
  <c r="A3" i="2"/>
  <c r="Z80" i="1"/>
  <c r="Z79" i="1"/>
  <c r="Z78" i="1"/>
  <c r="Z77" i="1"/>
  <c r="Z76" i="1"/>
  <c r="Z75" i="1"/>
  <c r="Z74" i="1"/>
  <c r="Z73" i="1"/>
</calcChain>
</file>

<file path=xl/sharedStrings.xml><?xml version="1.0" encoding="utf-8"?>
<sst xmlns="http://schemas.openxmlformats.org/spreadsheetml/2006/main" count="1485" uniqueCount="243">
  <si>
    <t>FORMAT FOR SUBMISSION OF PROCUREMENT DETAILS [STRIVE]</t>
  </si>
  <si>
    <t>Sl. No.</t>
  </si>
  <si>
    <t>Full Name of Procuring Entity (SPIU/ ITI/ SMAC/ IC)</t>
  </si>
  <si>
    <t>Prourement Training  Received Before Initiating Procurement [Yes/No]</t>
  </si>
  <si>
    <t>If Column C is Yes, kindly provide the below details</t>
  </si>
  <si>
    <t>Procurement Complaint Protocol Available in Public Domain [Yes/No]</t>
  </si>
  <si>
    <t>If Yes, Kindly Provide details/URL, etc.</t>
  </si>
  <si>
    <t>Prepared Procurement Plan [Yes/No]</t>
  </si>
  <si>
    <t>Applicable Procurement Rules</t>
  </si>
  <si>
    <t>Disclosed Procurement Plan in Public Domain [Yes/No]</t>
  </si>
  <si>
    <t>If Yes, Kindly Povide Details of Publication of Procurement Plan, including URL</t>
  </si>
  <si>
    <t>Procurement Package Number</t>
  </si>
  <si>
    <t>Procurement Category  
[Goods/Work/Consultancy/Non-Consulting Services]</t>
  </si>
  <si>
    <t>Estimated Cost [INR]</t>
  </si>
  <si>
    <t>Eprocurement [EPROC] or Manual Procurement [MPROC]</t>
  </si>
  <si>
    <t>If EPROC, Kindly provide URL</t>
  </si>
  <si>
    <t>Market Approach
[National/International]</t>
  </si>
  <si>
    <t>Open Tender/Quotations/GEM/
Direct Contract</t>
  </si>
  <si>
    <t>Tender Floating Date/Invitation sent</t>
  </si>
  <si>
    <t>Justification for Direct Selection, if done</t>
  </si>
  <si>
    <t>Supplier/ Contractor Name with City</t>
  </si>
  <si>
    <t>*Eligible as per STRIVE Program</t>
  </si>
  <si>
    <t>LOA/ Contract Date</t>
  </si>
  <si>
    <t>Contract Amount 
[INR]</t>
  </si>
  <si>
    <t>Contract Amount [Eq US$]
[1 US$=INR75]</t>
  </si>
  <si>
    <t>Contract Completion Date</t>
  </si>
  <si>
    <t>Contract Awards details disclosed (Y/N)</t>
  </si>
  <si>
    <t>Status on Date [% Physical Progress and % Financial Progress]</t>
  </si>
  <si>
    <t>Complaint recd, if any 
[Yes/No]</t>
  </si>
  <si>
    <t>Remarks</t>
  </si>
  <si>
    <t>who received</t>
  </si>
  <si>
    <t>who provided</t>
  </si>
  <si>
    <t>number trained</t>
  </si>
  <si>
    <t>NOTE 1</t>
  </si>
  <si>
    <t>For Column V titled '*Eligible as per STRIVE Program [Y/N]' : Firms on Bank's list of Ineligible Firms and Individuals are not eligible for award of Contract under STRIVE</t>
  </si>
  <si>
    <t>NOTE 2</t>
  </si>
  <si>
    <t>Please confirm thresholds of procurement as per Para 4.2.1 on Page 104 of Operational Manual have been adhered to.  In case of exception kindly provide details of exceptions in the table below :</t>
  </si>
  <si>
    <t>FORMAT FOR SUBMISSION OF PROCUREMENT DETAILS [STRIVE] FOR EXCEPTIONS AS AT NOTE 2</t>
  </si>
  <si>
    <t>Open Tender/Quotations/GEM/Direct Contract</t>
  </si>
  <si>
    <t>S No.</t>
  </si>
  <si>
    <t>Eligible Expenditure</t>
  </si>
  <si>
    <t>Yes</t>
  </si>
  <si>
    <t>No</t>
  </si>
  <si>
    <t>Indicative Procurement Category</t>
  </si>
  <si>
    <t>Civil work</t>
  </si>
  <si>
    <t xml:space="preserve">Computer </t>
  </si>
  <si>
    <t xml:space="preserve">Equipment  </t>
  </si>
  <si>
    <t>Furniture</t>
  </si>
  <si>
    <t xml:space="preserve">Tools </t>
  </si>
  <si>
    <t>Books and Periodicals</t>
  </si>
  <si>
    <t>Training</t>
  </si>
  <si>
    <t>Goods</t>
  </si>
  <si>
    <t>Consultancy Service</t>
  </si>
  <si>
    <t>Non-Consultancy Service</t>
  </si>
  <si>
    <t>Misc (Please Specify)</t>
  </si>
  <si>
    <t>Market Approach</t>
  </si>
  <si>
    <t>Open Tender</t>
  </si>
  <si>
    <t>Quotations</t>
  </si>
  <si>
    <t>GEM</t>
  </si>
  <si>
    <t>Direct Contract</t>
  </si>
  <si>
    <t>National</t>
  </si>
  <si>
    <t>International</t>
  </si>
  <si>
    <t>Manual/ Online Method</t>
  </si>
  <si>
    <t>EPROC</t>
  </si>
  <si>
    <t>MPROC</t>
  </si>
  <si>
    <t>State: KERALA</t>
  </si>
  <si>
    <t>GOVT. ITI FOR WOMEN KALAMASSERY (MIS CODE : GU32000353)</t>
  </si>
  <si>
    <t>Principal, Senior Superintendent,&amp; Clerk</t>
  </si>
  <si>
    <t>Institute of Management in Government</t>
  </si>
  <si>
    <t>https://forms.gle/b3sNonn93jLxRhZV8</t>
  </si>
  <si>
    <t>State Procurement Rules (Store Purchse Manual)</t>
  </si>
  <si>
    <t>http://www.womenitikalamassery.kerala.gov.in/updates/iti-updates/news-and-events</t>
  </si>
  <si>
    <t>NOT APPLICABLE</t>
  </si>
  <si>
    <t>Kerala Artisans Development Corporation Ltd., Ernakulam</t>
  </si>
  <si>
    <t>https://forms.gle/b3sNonn93jLxRhZV9</t>
  </si>
  <si>
    <t>Kerala state electronics development corporation</t>
  </si>
  <si>
    <t>https://forms.gle/b3sNonn93jLxRhZV10</t>
  </si>
  <si>
    <t xml:space="preserve"> without tender formalities as per G.o. No.77/219/fin dt 4/7/19</t>
  </si>
  <si>
    <t>4</t>
  </si>
  <si>
    <t>5</t>
  </si>
  <si>
    <t>7</t>
  </si>
  <si>
    <t>8</t>
  </si>
  <si>
    <t>9</t>
  </si>
  <si>
    <t>18</t>
  </si>
  <si>
    <t>16</t>
  </si>
  <si>
    <t>Autherized aency for publishin book asper ITI Syllabus</t>
  </si>
  <si>
    <t>NIMI, Chennai</t>
  </si>
  <si>
    <t>https://gem.ov.in</t>
  </si>
  <si>
    <t>As per store purchase manual , Keala Items worth up to 25000 can be procured directly throug GeM</t>
  </si>
  <si>
    <t>Network Computers, Rajastan</t>
  </si>
  <si>
    <t>13</t>
  </si>
  <si>
    <t xml:space="preserve">Freez fire Solutions,Andheri </t>
  </si>
  <si>
    <t>Fire Extinuisher</t>
  </si>
  <si>
    <t>1</t>
  </si>
  <si>
    <t>Arham Enterprices, Mmbai</t>
  </si>
  <si>
    <t>and Drillin Machine</t>
  </si>
  <si>
    <t>Aavani Services, Lucknow</t>
  </si>
  <si>
    <t>Visualizer</t>
  </si>
  <si>
    <t>IHT Sshop, Bihar</t>
  </si>
  <si>
    <t>Lan Tester</t>
  </si>
  <si>
    <t>Crimping tool</t>
  </si>
  <si>
    <t>INSIF India, Ambala</t>
  </si>
  <si>
    <t>PAM, PPM,PWM trainer kit</t>
  </si>
  <si>
    <t>11</t>
  </si>
  <si>
    <t>ALKO ENTERPRICES, Kutch, Gujarat</t>
  </si>
  <si>
    <t>Vaccum Cleane</t>
  </si>
  <si>
    <t>2</t>
  </si>
  <si>
    <t>Wit out tender formality, as per GO (RT) 19/10/20-21 SPD Dt. 3-3-2021</t>
  </si>
  <si>
    <t>ARTCO Ltd. Alappuha</t>
  </si>
  <si>
    <t>Bench</t>
  </si>
  <si>
    <t>Desk</t>
  </si>
  <si>
    <t>3</t>
  </si>
  <si>
    <t>Book shlf</t>
  </si>
  <si>
    <t>Filin Cabinet (Chest of Drawers)</t>
  </si>
  <si>
    <t>Students locker - PGM</t>
  </si>
  <si>
    <t>Computer chair</t>
  </si>
  <si>
    <t>Electronics instruments and machinary corporation, Jaipur</t>
  </si>
  <si>
    <t>Fuction generator</t>
  </si>
  <si>
    <t>Fifty plus scintific enterprices, Ernakulam</t>
  </si>
  <si>
    <t>Autotransformer</t>
  </si>
  <si>
    <t>Aster Lab Equipment, Hariyana</t>
  </si>
  <si>
    <t>Digital LCR Meter</t>
  </si>
  <si>
    <t>Arise Technology, Ambala</t>
  </si>
  <si>
    <t>Power electronics Trainer</t>
  </si>
  <si>
    <t>Guru Infotek, Ahamedabad</t>
  </si>
  <si>
    <t>Projector Screen</t>
  </si>
  <si>
    <t>Sky Impex Pvt. Ltd, Jabalpur</t>
  </si>
  <si>
    <t>Vaccum Cleaner</t>
  </si>
  <si>
    <t>Integrated Sevices. New Delhi</t>
  </si>
  <si>
    <t>Prakrithi Computers and allied services, Benaluru</t>
  </si>
  <si>
    <t>Printer</t>
  </si>
  <si>
    <t>19</t>
  </si>
  <si>
    <t>from FIT without tender formalities as per G.o. of SPD</t>
  </si>
  <si>
    <t>FIT, Aluva</t>
  </si>
  <si>
    <t>readin table</t>
  </si>
  <si>
    <t>bench readin room</t>
  </si>
  <si>
    <t>Jiya sales, Gana nagar</t>
  </si>
  <si>
    <t>mobile pone</t>
  </si>
  <si>
    <t>20</t>
  </si>
  <si>
    <t>Jagadamba Steel Furniture, Chandigarh</t>
  </si>
  <si>
    <t>Press table</t>
  </si>
  <si>
    <t>White Mark boards, Alwar</t>
  </si>
  <si>
    <t>White board</t>
  </si>
  <si>
    <t>Indubadran, Jaipur</t>
  </si>
  <si>
    <t>TV</t>
  </si>
  <si>
    <t>Adam and Eve, Gwalior</t>
  </si>
  <si>
    <t>Maniquin</t>
  </si>
  <si>
    <t>21</t>
  </si>
  <si>
    <t>Exel Buisiness Systems, Calicut</t>
  </si>
  <si>
    <t>Graphic pen</t>
  </si>
  <si>
    <t xml:space="preserve">from FIT without tender formalities as per G.o. (Rt) 18/2020 SPD Dt. 22-9-2021 </t>
  </si>
  <si>
    <t>armed chair</t>
  </si>
  <si>
    <t>Table</t>
  </si>
  <si>
    <t>Stool</t>
  </si>
  <si>
    <t>multimedea speaker</t>
  </si>
  <si>
    <t>NIMI BOOKS</t>
  </si>
  <si>
    <t>Flatbed scanner</t>
  </si>
  <si>
    <t>GeM fasciltator</t>
  </si>
  <si>
    <t>https://forms.gle/b3sNonn93jLxRhZV11</t>
  </si>
  <si>
    <t>https://forms.gle/b3sNonn93jLxRhZV12</t>
  </si>
  <si>
    <t>https://forms.gle/b3sNonn93jLxRhZV13</t>
  </si>
  <si>
    <t>https://forms.gle/b3sNonn93jLxRhZV14</t>
  </si>
  <si>
    <t>https://forms.gle/b3sNonn93jLxRhZV15</t>
  </si>
  <si>
    <t>https://forms.gle/b3sNonn93jLxRhZV16</t>
  </si>
  <si>
    <t>https://forms.gle/b3sNonn93jLxRhZV17</t>
  </si>
  <si>
    <t>https://forms.gle/b3sNonn93jLxRhZV18</t>
  </si>
  <si>
    <t>https://forms.gle/b3sNonn93jLxRhZV19</t>
  </si>
  <si>
    <t>https://forms.gle/b3sNonn93jLxRhZV20</t>
  </si>
  <si>
    <t>https://forms.gle/b3sNonn93jLxRhZV21</t>
  </si>
  <si>
    <t>https://forms.gle/b3sNonn93jLxRhZV22</t>
  </si>
  <si>
    <t>https://forms.gle/b3sNonn93jLxRhZV23</t>
  </si>
  <si>
    <t>https://forms.gle/b3sNonn93jLxRhZV24</t>
  </si>
  <si>
    <t>https://forms.gle/b3sNonn93jLxRhZV25</t>
  </si>
  <si>
    <t>https://forms.gle/b3sNonn93jLxRhZV26</t>
  </si>
  <si>
    <t>https://forms.gle/b3sNonn93jLxRhZV27</t>
  </si>
  <si>
    <t>https://forms.gle/b3sNonn93jLxRhZV28</t>
  </si>
  <si>
    <t>https://forms.gle/b3sNonn93jLxRhZV29</t>
  </si>
  <si>
    <t>https://forms.gle/b3sNonn93jLxRhZV30</t>
  </si>
  <si>
    <t>https://forms.gle/b3sNonn93jLxRhZV31</t>
  </si>
  <si>
    <t>https://forms.gle/b3sNonn93jLxRhZV32</t>
  </si>
  <si>
    <t>https://forms.gle/b3sNonn93jLxRhZV33</t>
  </si>
  <si>
    <t>https://forms.gle/b3sNonn93jLxRhZV34</t>
  </si>
  <si>
    <t>https://forms.gle/b3sNonn93jLxRhZV35</t>
  </si>
  <si>
    <t>https://forms.gle/b3sNonn93jLxRhZV36</t>
  </si>
  <si>
    <t>https://forms.gle/b3sNonn93jLxRhZV37</t>
  </si>
  <si>
    <t>https://forms.gle/b3sNonn93jLxRhZV38</t>
  </si>
  <si>
    <t>https://forms.gle/b3sNonn93jLxRhZV39</t>
  </si>
  <si>
    <t>https://forms.gle/b3sNonn93jLxRhZV40</t>
  </si>
  <si>
    <t>https://forms.gle/b3sNonn93jLxRhZV41</t>
  </si>
  <si>
    <t>https://forms.gle/b3sNonn93jLxRhZV42</t>
  </si>
  <si>
    <t>https://forms.gle/b3sNonn93jLxRhZV43</t>
  </si>
  <si>
    <t>https://forms.gle/b3sNonn93jLxRhZV44</t>
  </si>
  <si>
    <t>https://forms.gle/b3sNonn93jLxRhZV45</t>
  </si>
  <si>
    <t>https://forms.gle/b3sNonn93jLxRhZV46</t>
  </si>
  <si>
    <t>https://forms.gle/b3sNonn93jLxRhZV47</t>
  </si>
  <si>
    <t>https://forms.gle/b3sNonn93jLxRhZV48</t>
  </si>
  <si>
    <t>https://forms.gle/b3sNonn93jLxRhZV49</t>
  </si>
  <si>
    <t>14</t>
  </si>
  <si>
    <t>SUPRA HIGH TECH ELECTRO EQUIPMENTS (PVT.LTD), ERNAKULAM</t>
  </si>
  <si>
    <t>COMPUTER INFOTECH INDIA PVT LTD, NEW DELHI</t>
  </si>
  <si>
    <t>SERVER</t>
  </si>
  <si>
    <t>UPS</t>
  </si>
  <si>
    <t>INTERACTIVE PROJECTOR</t>
  </si>
  <si>
    <t>INTERACTIVE DISPLAY</t>
  </si>
  <si>
    <t>POWER SUPPLY</t>
  </si>
  <si>
    <t>OSCILOSCOP</t>
  </si>
  <si>
    <t>As per store purchase manual , Keala  throug GeM - L1</t>
  </si>
  <si>
    <t>KM TECHNOLOGIES, KOTTAYAM</t>
  </si>
  <si>
    <t>SWEEYA TECH SOLUTIONS, BENGALURU</t>
  </si>
  <si>
    <t>SALICON NANO TECHNOLOGY, NEWDELHI</t>
  </si>
  <si>
    <t>COMPUTER</t>
  </si>
  <si>
    <t>PRINTE</t>
  </si>
  <si>
    <t>https://forms.gle/b3sNonn93jLxRhZV50</t>
  </si>
  <si>
    <t>https://forms.gle/b3sNonn93jLxRhZV51</t>
  </si>
  <si>
    <t>https://forms.gle/b3sNonn93jLxRhZV52</t>
  </si>
  <si>
    <t>https://forms.gle/b3sNonn93jLxRhZV53</t>
  </si>
  <si>
    <t>https://forms.gle/b3sNonn93jLxRhZV54</t>
  </si>
  <si>
    <t>https://forms.gle/b3sNonn93jLxRhZV55</t>
  </si>
  <si>
    <t>Not applicable</t>
  </si>
  <si>
    <t>clamp meter</t>
  </si>
  <si>
    <t>AC MOTOR TRAINER</t>
  </si>
  <si>
    <t>Gurukripa enterprises, Bharuch</t>
  </si>
  <si>
    <t>I Squar systems, Coimbatore</t>
  </si>
  <si>
    <t>6</t>
  </si>
  <si>
    <t>17</t>
  </si>
  <si>
    <t>cubicle</t>
  </si>
  <si>
    <t>computer</t>
  </si>
  <si>
    <t>PRATHAM SOLUTIONS, KANPUR</t>
  </si>
  <si>
    <t>MOTOR DRIVEN SEWING MACHINE</t>
  </si>
  <si>
    <t>SUMAN TRADONICS, KANPUR</t>
  </si>
  <si>
    <t>FOOT OPERATED SEWIN MACHINE</t>
  </si>
  <si>
    <t>Computer furniture</t>
  </si>
  <si>
    <t>Calculator</t>
  </si>
  <si>
    <t>7, 8, 9</t>
  </si>
  <si>
    <t>Multitech Systems, Hyderabad</t>
  </si>
  <si>
    <t>Sri Ridhi Sidhi Enterprises, Delhi</t>
  </si>
  <si>
    <t>Electrics trade items</t>
  </si>
  <si>
    <t>Training from Govt. Agency</t>
  </si>
  <si>
    <t>Jharkhand ovt. Toolroom, Ranchi</t>
  </si>
  <si>
    <t>For all Instructional Staff</t>
  </si>
  <si>
    <t>Keala State Rutronics</t>
  </si>
  <si>
    <t>Thiruvananthapuram</t>
  </si>
  <si>
    <t>For DC AND AD Instructional Staff as per revised syllabus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</si>
</sst>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 * #,##0.00\ ;\ * \(#,##0.00\);\ * \-#\ ;\ @\ "/>
    <numFmt numFmtId="165" formatCode="\ * #,##0\ ;\ * \(#,##0\);\ * \-#\ ;\ @\ "/>
    <numFmt numFmtId="166" formatCode="[$-409]d\-mmm\-yy;@"/>
    <numFmt numFmtId="167" formatCode="yyyy/mm/dd"/>
  </numFmts>
  <fonts count="26" x14ac:knownFonts="1">
    <font>
      <sz val="10"/>
      <name val="Arial"/>
      <family val="2"/>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i/>
      <sz val="11"/>
      <color rgb="FF808080"/>
      <name val="Calibri"/>
      <family val="2"/>
    </font>
    <font>
      <sz val="11"/>
      <color rgb="FF008000"/>
      <name val="Calibri"/>
      <family val="2"/>
    </font>
    <font>
      <b/>
      <sz val="15"/>
      <color rgb="FF003366"/>
      <name val="Calibri"/>
      <family val="2"/>
    </font>
    <font>
      <b/>
      <sz val="13"/>
      <color rgb="FF003366"/>
      <name val="Calibri"/>
      <family val="2"/>
    </font>
    <font>
      <b/>
      <sz val="11"/>
      <color rgb="FF003366"/>
      <name val="Calibri"/>
      <family val="2"/>
    </font>
    <font>
      <sz val="11"/>
      <color rgb="FF333399"/>
      <name val="Calibri"/>
      <family val="2"/>
    </font>
    <font>
      <sz val="11"/>
      <color rgb="FFFF9900"/>
      <name val="Calibri"/>
      <family val="2"/>
    </font>
    <font>
      <sz val="11"/>
      <color rgb="FF993300"/>
      <name val="Calibri"/>
      <family val="2"/>
    </font>
    <font>
      <b/>
      <sz val="11"/>
      <color rgb="FF333333"/>
      <name val="Calibri"/>
      <family val="2"/>
    </font>
    <font>
      <b/>
      <sz val="18"/>
      <color rgb="FF003366"/>
      <name val="Cambria"/>
      <family val="2"/>
    </font>
    <font>
      <b/>
      <sz val="11"/>
      <color rgb="FF000000"/>
      <name val="Calibri"/>
      <family val="2"/>
    </font>
    <font>
      <sz val="11"/>
      <color rgb="FFFF0000"/>
      <name val="Calibri"/>
      <family val="2"/>
    </font>
    <font>
      <b/>
      <sz val="14"/>
      <color rgb="FFFFFFFF"/>
      <name val="Calibri"/>
      <family val="2"/>
    </font>
    <font>
      <b/>
      <sz val="11"/>
      <name val="Calibri"/>
      <family val="2"/>
    </font>
    <font>
      <sz val="10"/>
      <name val="Calibri"/>
      <family val="2"/>
    </font>
    <font>
      <b/>
      <sz val="10"/>
      <name val="Calibri"/>
      <family val="2"/>
    </font>
    <font>
      <b/>
      <sz val="10"/>
      <name val="Arial"/>
      <family val="2"/>
    </font>
    <font>
      <u/>
      <sz val="10"/>
      <color rgb="FF0000FF"/>
      <name val="Arial"/>
      <family val="2"/>
    </font>
    <font>
      <sz val="11"/>
      <name val="Calibri"/>
      <family val="2"/>
    </font>
    <font>
      <sz val="10"/>
      <name val="Arial"/>
      <family val="2"/>
    </font>
  </fonts>
  <fills count="31">
    <fill>
      <patternFill patternType="none"/>
    </fill>
    <fill>
      <patternFill patternType="gray125"/>
    </fill>
    <fill>
      <patternFill patternType="solid">
        <fgColor rgb="FFCCCCFF"/>
        <bgColor rgb="FFD9D9D9"/>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CCFFCC"/>
      </patternFill>
    </fill>
    <fill>
      <patternFill patternType="solid">
        <fgColor rgb="FFFFCC99"/>
        <bgColor rgb="FFD9D9D9"/>
      </patternFill>
    </fill>
    <fill>
      <patternFill patternType="solid">
        <fgColor rgb="FF99CCFF"/>
        <bgColor rgb="FFCCCCFF"/>
      </patternFill>
    </fill>
    <fill>
      <patternFill patternType="solid">
        <fgColor rgb="FFFF8080"/>
        <bgColor rgb="FFFF99CC"/>
      </patternFill>
    </fill>
    <fill>
      <patternFill patternType="solid">
        <fgColor rgb="FF00FF00"/>
        <bgColor rgb="FF33CCCC"/>
      </patternFill>
    </fill>
    <fill>
      <patternFill patternType="solid">
        <fgColor rgb="FFFFCC00"/>
        <bgColor rgb="FFFFFF00"/>
      </patternFill>
    </fill>
    <fill>
      <patternFill patternType="solid">
        <fgColor rgb="FF0066CC"/>
        <bgColor rgb="FF008080"/>
      </patternFill>
    </fill>
    <fill>
      <patternFill patternType="solid">
        <fgColor rgb="FF800080"/>
        <bgColor rgb="FF800080"/>
      </patternFill>
    </fill>
    <fill>
      <patternFill patternType="solid">
        <fgColor rgb="FF33CCCC"/>
        <bgColor rgb="FF00CCFF"/>
      </patternFill>
    </fill>
    <fill>
      <patternFill patternType="solid">
        <fgColor rgb="FFFF9900"/>
        <bgColor rgb="FFFFCC00"/>
      </patternFill>
    </fill>
    <fill>
      <patternFill patternType="solid">
        <fgColor rgb="FF333399"/>
        <bgColor rgb="FF003366"/>
      </patternFill>
    </fill>
    <fill>
      <patternFill patternType="solid">
        <fgColor rgb="FFFF0000"/>
        <bgColor rgb="FF993300"/>
      </patternFill>
    </fill>
    <fill>
      <patternFill patternType="solid">
        <fgColor rgb="FF339966"/>
        <bgColor rgb="FF00A3A1"/>
      </patternFill>
    </fill>
    <fill>
      <patternFill patternType="solid">
        <fgColor rgb="FFFF6600"/>
        <bgColor rgb="FFFF9900"/>
      </patternFill>
    </fill>
    <fill>
      <patternFill patternType="solid">
        <fgColor rgb="FFC0C0C0"/>
        <bgColor rgb="FFCCCCFF"/>
      </patternFill>
    </fill>
    <fill>
      <patternFill patternType="solid">
        <fgColor rgb="FF969696"/>
        <bgColor rgb="FF808080"/>
      </patternFill>
    </fill>
    <fill>
      <patternFill patternType="solid">
        <fgColor rgb="FFFFFF99"/>
        <bgColor rgb="FFFFFFCC"/>
      </patternFill>
    </fill>
    <fill>
      <patternFill patternType="solid">
        <fgColor rgb="FFFFFFCC"/>
        <bgColor rgb="FFFFFFFF"/>
      </patternFill>
    </fill>
    <fill>
      <patternFill patternType="solid">
        <fgColor rgb="FF6D2077"/>
        <bgColor rgb="FF6D2A77"/>
      </patternFill>
    </fill>
    <fill>
      <patternFill patternType="solid">
        <fgColor rgb="FF6D2A77"/>
        <bgColor rgb="FF6D2077"/>
      </patternFill>
    </fill>
    <fill>
      <patternFill patternType="solid">
        <fgColor rgb="FFD9D9D9"/>
        <bgColor rgb="FFDCE6F2"/>
      </patternFill>
    </fill>
    <fill>
      <patternFill patternType="solid">
        <fgColor rgb="FFDCE6F2"/>
        <bgColor rgb="FFD9D9D9"/>
      </patternFill>
    </fill>
    <fill>
      <patternFill patternType="solid">
        <fgColor rgb="FF00A3A1"/>
        <bgColor rgb="FF008080"/>
      </patternFill>
    </fill>
    <fill>
      <patternFill patternType="solid">
        <fgColor theme="7"/>
        <bgColor indexed="64"/>
      </patternFill>
    </fill>
    <fill>
      <patternFill patternType="solid">
        <fgColor theme="3" tint="0.79998168889431442"/>
        <bgColor indexed="64"/>
      </patternFill>
    </fill>
  </fills>
  <borders count="18">
    <border>
      <left/>
      <right/>
      <top/>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333399"/>
      </bottom>
      <diagonal/>
    </border>
    <border>
      <left/>
      <right/>
      <top/>
      <bottom style="thick">
        <color rgb="FFC0C0C0"/>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333399"/>
      </top>
      <bottom style="double">
        <color rgb="FF333399"/>
      </bottom>
      <diagonal/>
    </border>
    <border>
      <left style="medium">
        <color auto="1"/>
      </left>
      <right/>
      <top/>
      <bottom style="thin">
        <color auto="1"/>
      </bottom>
      <diagonal/>
    </border>
    <border>
      <left style="medium">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thin">
        <color auto="1"/>
      </left>
      <right/>
      <top/>
      <bottom style="thin">
        <color auto="1"/>
      </bottom>
      <diagonal/>
    </border>
  </borders>
  <cellStyleXfs count="132">
    <xf numFmtId="0" fontId="0" fillId="0" borderId="0"/>
    <xf numFmtId="0" fontId="23" fillId="0" borderId="0" applyBorder="0" applyProtection="0"/>
    <xf numFmtId="0" fontId="1" fillId="2" borderId="0" applyBorder="0" applyProtection="0"/>
    <xf numFmtId="0" fontId="1" fillId="2" borderId="0" applyBorder="0" applyProtection="0"/>
    <xf numFmtId="0" fontId="1" fillId="2" borderId="0" applyBorder="0" applyProtection="0"/>
    <xf numFmtId="0" fontId="1" fillId="3" borderId="0" applyBorder="0" applyProtection="0"/>
    <xf numFmtId="0" fontId="1" fillId="3" borderId="0" applyBorder="0" applyProtection="0"/>
    <xf numFmtId="0" fontId="1" fillId="3" borderId="0" applyBorder="0" applyProtection="0"/>
    <xf numFmtId="0" fontId="1" fillId="4" borderId="0" applyBorder="0" applyProtection="0"/>
    <xf numFmtId="0" fontId="1" fillId="4" borderId="0" applyBorder="0" applyProtection="0"/>
    <xf numFmtId="0" fontId="1" fillId="4" borderId="0" applyBorder="0" applyProtection="0"/>
    <xf numFmtId="0" fontId="1" fillId="5" borderId="0" applyBorder="0" applyProtection="0"/>
    <xf numFmtId="0" fontId="1" fillId="5" borderId="0" applyBorder="0" applyProtection="0"/>
    <xf numFmtId="0" fontId="1" fillId="5" borderId="0" applyBorder="0" applyProtection="0"/>
    <xf numFmtId="0" fontId="1" fillId="6" borderId="0" applyBorder="0" applyProtection="0"/>
    <xf numFmtId="0" fontId="1" fillId="6" borderId="0" applyBorder="0" applyProtection="0"/>
    <xf numFmtId="0" fontId="1" fillId="6" borderId="0" applyBorder="0" applyProtection="0"/>
    <xf numFmtId="0" fontId="1" fillId="7" borderId="0" applyBorder="0" applyProtection="0"/>
    <xf numFmtId="0" fontId="1" fillId="7" borderId="0" applyBorder="0" applyProtection="0"/>
    <xf numFmtId="0" fontId="1" fillId="7" borderId="0" applyBorder="0" applyProtection="0"/>
    <xf numFmtId="0" fontId="1" fillId="8" borderId="0" applyBorder="0" applyProtection="0"/>
    <xf numFmtId="0" fontId="1" fillId="8" borderId="0" applyBorder="0" applyProtection="0"/>
    <xf numFmtId="0" fontId="1" fillId="8" borderId="0" applyBorder="0" applyProtection="0"/>
    <xf numFmtId="0" fontId="1" fillId="9" borderId="0" applyBorder="0" applyProtection="0"/>
    <xf numFmtId="0" fontId="1" fillId="9" borderId="0" applyBorder="0" applyProtection="0"/>
    <xf numFmtId="0" fontId="1" fillId="9" borderId="0" applyBorder="0" applyProtection="0"/>
    <xf numFmtId="0" fontId="1" fillId="10" borderId="0" applyBorder="0" applyProtection="0"/>
    <xf numFmtId="0" fontId="1" fillId="10" borderId="0" applyBorder="0" applyProtection="0"/>
    <xf numFmtId="0" fontId="1" fillId="10" borderId="0" applyBorder="0" applyProtection="0"/>
    <xf numFmtId="0" fontId="1" fillId="5" borderId="0" applyBorder="0" applyProtection="0"/>
    <xf numFmtId="0" fontId="1" fillId="5" borderId="0" applyBorder="0" applyProtection="0"/>
    <xf numFmtId="0" fontId="1" fillId="5" borderId="0" applyBorder="0" applyProtection="0"/>
    <xf numFmtId="0" fontId="1" fillId="8" borderId="0" applyBorder="0" applyProtection="0"/>
    <xf numFmtId="0" fontId="1" fillId="8" borderId="0" applyBorder="0" applyProtection="0"/>
    <xf numFmtId="0" fontId="1" fillId="8" borderId="0" applyBorder="0" applyProtection="0"/>
    <xf numFmtId="0" fontId="1" fillId="11" borderId="0" applyBorder="0" applyProtection="0"/>
    <xf numFmtId="0" fontId="1" fillId="11" borderId="0" applyBorder="0" applyProtection="0"/>
    <xf numFmtId="0" fontId="1" fillId="11" borderId="0" applyBorder="0" applyProtection="0"/>
    <xf numFmtId="0" fontId="2" fillId="12" borderId="0" applyBorder="0" applyProtection="0"/>
    <xf numFmtId="0" fontId="2" fillId="12" borderId="0" applyBorder="0" applyProtection="0"/>
    <xf numFmtId="0" fontId="2" fillId="12" borderId="0" applyBorder="0" applyProtection="0"/>
    <xf numFmtId="0" fontId="2" fillId="9" borderId="0" applyBorder="0" applyProtection="0"/>
    <xf numFmtId="0" fontId="2" fillId="9" borderId="0" applyBorder="0" applyProtection="0"/>
    <xf numFmtId="0" fontId="2" fillId="9" borderId="0" applyBorder="0" applyProtection="0"/>
    <xf numFmtId="0" fontId="2" fillId="10" borderId="0" applyBorder="0" applyProtection="0"/>
    <xf numFmtId="0" fontId="2" fillId="10" borderId="0" applyBorder="0" applyProtection="0"/>
    <xf numFmtId="0" fontId="2" fillId="10" borderId="0" applyBorder="0" applyProtection="0"/>
    <xf numFmtId="0" fontId="2" fillId="13" borderId="0" applyBorder="0" applyProtection="0"/>
    <xf numFmtId="0" fontId="2" fillId="13" borderId="0" applyBorder="0" applyProtection="0"/>
    <xf numFmtId="0" fontId="2" fillId="13" borderId="0" applyBorder="0" applyProtection="0"/>
    <xf numFmtId="0" fontId="2" fillId="14" borderId="0" applyBorder="0" applyProtection="0"/>
    <xf numFmtId="0" fontId="2" fillId="14" borderId="0" applyBorder="0" applyProtection="0"/>
    <xf numFmtId="0" fontId="2" fillId="14" borderId="0" applyBorder="0" applyProtection="0"/>
    <xf numFmtId="0" fontId="2" fillId="15" borderId="0" applyBorder="0" applyProtection="0"/>
    <xf numFmtId="0" fontId="2" fillId="15" borderId="0" applyBorder="0" applyProtection="0"/>
    <xf numFmtId="0" fontId="2" fillId="15" borderId="0" applyBorder="0" applyProtection="0"/>
    <xf numFmtId="0" fontId="2" fillId="16" borderId="0" applyBorder="0" applyProtection="0"/>
    <xf numFmtId="0" fontId="2" fillId="16" borderId="0" applyBorder="0" applyProtection="0"/>
    <xf numFmtId="0" fontId="2" fillId="16" borderId="0" applyBorder="0" applyProtection="0"/>
    <xf numFmtId="0" fontId="2" fillId="17" borderId="0" applyBorder="0" applyProtection="0"/>
    <xf numFmtId="0" fontId="2" fillId="17" borderId="0" applyBorder="0" applyProtection="0"/>
    <xf numFmtId="0" fontId="2" fillId="17" borderId="0" applyBorder="0" applyProtection="0"/>
    <xf numFmtId="0" fontId="2" fillId="18" borderId="0" applyBorder="0" applyProtection="0"/>
    <xf numFmtId="0" fontId="2" fillId="18" borderId="0" applyBorder="0" applyProtection="0"/>
    <xf numFmtId="0" fontId="2" fillId="18" borderId="0" applyBorder="0" applyProtection="0"/>
    <xf numFmtId="0" fontId="2" fillId="13" borderId="0" applyBorder="0" applyProtection="0"/>
    <xf numFmtId="0" fontId="2" fillId="13" borderId="0" applyBorder="0" applyProtection="0"/>
    <xf numFmtId="0" fontId="2" fillId="13" borderId="0" applyBorder="0" applyProtection="0"/>
    <xf numFmtId="0" fontId="2" fillId="14" borderId="0" applyBorder="0" applyProtection="0"/>
    <xf numFmtId="0" fontId="2" fillId="14" borderId="0" applyBorder="0" applyProtection="0"/>
    <xf numFmtId="0" fontId="2" fillId="14" borderId="0" applyBorder="0" applyProtection="0"/>
    <xf numFmtId="0" fontId="2" fillId="19" borderId="0" applyBorder="0" applyProtection="0"/>
    <xf numFmtId="0" fontId="2" fillId="19" borderId="0" applyBorder="0" applyProtection="0"/>
    <xf numFmtId="0" fontId="2" fillId="19" borderId="0" applyBorder="0" applyProtection="0"/>
    <xf numFmtId="0" fontId="3" fillId="3" borderId="0" applyBorder="0" applyProtection="0"/>
    <xf numFmtId="0" fontId="3" fillId="3" borderId="0" applyBorder="0" applyProtection="0"/>
    <xf numFmtId="0" fontId="3" fillId="3" borderId="0" applyBorder="0" applyProtection="0"/>
    <xf numFmtId="0" fontId="4" fillId="20" borderId="1" applyProtection="0"/>
    <xf numFmtId="0" fontId="4" fillId="20" borderId="1" applyProtection="0"/>
    <xf numFmtId="0" fontId="4" fillId="20" borderId="1" applyProtection="0"/>
    <xf numFmtId="0" fontId="5" fillId="21" borderId="2" applyProtection="0"/>
    <xf numFmtId="0" fontId="5" fillId="21" borderId="2" applyProtection="0"/>
    <xf numFmtId="0" fontId="5" fillId="21" borderId="2" applyProtection="0"/>
    <xf numFmtId="164" fontId="25" fillId="0" borderId="0" applyBorder="0" applyProtection="0"/>
    <xf numFmtId="0" fontId="6" fillId="0" borderId="0" applyBorder="0" applyProtection="0"/>
    <xf numFmtId="0" fontId="6" fillId="0" borderId="0" applyBorder="0" applyProtection="0"/>
    <xf numFmtId="0" fontId="6" fillId="0" borderId="0" applyBorder="0" applyProtection="0"/>
    <xf numFmtId="0" fontId="7" fillId="4" borderId="0" applyBorder="0" applyProtection="0"/>
    <xf numFmtId="0" fontId="7" fillId="4" borderId="0" applyBorder="0" applyProtection="0"/>
    <xf numFmtId="0" fontId="7" fillId="4" borderId="0" applyBorder="0" applyProtection="0"/>
    <xf numFmtId="0" fontId="8" fillId="0" borderId="3" applyProtection="0"/>
    <xf numFmtId="0" fontId="8" fillId="0" borderId="3" applyProtection="0"/>
    <xf numFmtId="0" fontId="8" fillId="0" borderId="3" applyProtection="0"/>
    <xf numFmtId="0" fontId="9" fillId="0" borderId="4" applyProtection="0"/>
    <xf numFmtId="0" fontId="9" fillId="0" borderId="4" applyProtection="0"/>
    <xf numFmtId="0" fontId="9" fillId="0" borderId="4" applyProtection="0"/>
    <xf numFmtId="0" fontId="10" fillId="0" borderId="5" applyProtection="0"/>
    <xf numFmtId="0" fontId="10" fillId="0" borderId="5" applyProtection="0"/>
    <xf numFmtId="0" fontId="10" fillId="0" borderId="5" applyProtection="0"/>
    <xf numFmtId="0" fontId="10" fillId="0" borderId="0" applyBorder="0" applyProtection="0"/>
    <xf numFmtId="0" fontId="10" fillId="0" borderId="0" applyBorder="0" applyProtection="0"/>
    <xf numFmtId="0" fontId="10" fillId="0" borderId="0" applyBorder="0" applyProtection="0"/>
    <xf numFmtId="0" fontId="11" fillId="7" borderId="1" applyProtection="0"/>
    <xf numFmtId="0" fontId="11" fillId="7" borderId="1" applyProtection="0"/>
    <xf numFmtId="0" fontId="11" fillId="7" borderId="1" applyProtection="0"/>
    <xf numFmtId="0" fontId="12" fillId="0" borderId="6" applyProtection="0"/>
    <xf numFmtId="0" fontId="12" fillId="0" borderId="6" applyProtection="0"/>
    <xf numFmtId="0" fontId="12" fillId="0" borderId="6" applyProtection="0"/>
    <xf numFmtId="0" fontId="13" fillId="22" borderId="0" applyBorder="0" applyProtection="0"/>
    <xf numFmtId="0" fontId="13" fillId="22" borderId="0" applyBorder="0" applyProtection="0"/>
    <xf numFmtId="0" fontId="13" fillId="22" borderId="0" applyBorder="0" applyProtection="0"/>
    <xf numFmtId="0" fontId="1" fillId="0" borderId="0"/>
    <xf numFmtId="0" fontId="25" fillId="0" borderId="0"/>
    <xf numFmtId="0" fontId="25" fillId="0" borderId="0"/>
    <xf numFmtId="0" fontId="25" fillId="0" borderId="0"/>
    <xf numFmtId="0" fontId="25" fillId="0" borderId="0"/>
    <xf numFmtId="0" fontId="25" fillId="0" borderId="0"/>
    <xf numFmtId="0" fontId="25" fillId="23" borderId="7" applyProtection="0"/>
    <xf numFmtId="0" fontId="25" fillId="23" borderId="7" applyProtection="0"/>
    <xf numFmtId="0" fontId="25" fillId="23" borderId="7" applyProtection="0"/>
    <xf numFmtId="0" fontId="14" fillId="20" borderId="8" applyProtection="0"/>
    <xf numFmtId="0" fontId="14" fillId="20" borderId="8" applyProtection="0"/>
    <xf numFmtId="0" fontId="14" fillId="20" borderId="8" applyProtection="0"/>
    <xf numFmtId="0" fontId="15" fillId="0" borderId="0" applyBorder="0" applyProtection="0"/>
    <xf numFmtId="0" fontId="15" fillId="0" borderId="0" applyBorder="0" applyProtection="0"/>
    <xf numFmtId="0" fontId="15" fillId="0" borderId="0" applyBorder="0" applyProtection="0"/>
    <xf numFmtId="0" fontId="16" fillId="0" borderId="9" applyProtection="0"/>
    <xf numFmtId="0" fontId="16" fillId="0" borderId="9" applyProtection="0"/>
    <xf numFmtId="0" fontId="16" fillId="0" borderId="9" applyProtection="0"/>
    <xf numFmtId="0" fontId="17" fillId="0" borderId="0" applyBorder="0" applyProtection="0"/>
    <xf numFmtId="0" fontId="17" fillId="0" borderId="0" applyBorder="0" applyProtection="0"/>
    <xf numFmtId="0" fontId="17" fillId="0" borderId="0" applyBorder="0" applyProtection="0"/>
  </cellStyleXfs>
  <cellXfs count="73">
    <xf numFmtId="0" fontId="0" fillId="0" borderId="0" xfId="0"/>
    <xf numFmtId="0" fontId="18" fillId="25" borderId="11" xfId="0" applyFont="1" applyFill="1" applyBorder="1" applyAlignment="1">
      <alignment vertical="center" wrapText="1"/>
    </xf>
    <xf numFmtId="0" fontId="19" fillId="26" borderId="13" xfId="0" applyFont="1" applyFill="1" applyBorder="1" applyAlignment="1">
      <alignment horizontal="center" vertical="center" wrapText="1"/>
    </xf>
    <xf numFmtId="0" fontId="20" fillId="0" borderId="14" xfId="0" applyFont="1" applyBorder="1" applyAlignment="1">
      <alignment horizontal="center" vertical="center" wrapText="1"/>
    </xf>
    <xf numFmtId="0" fontId="20" fillId="0" borderId="13" xfId="0" applyFont="1" applyBorder="1" applyAlignment="1">
      <alignment horizontal="center" vertical="center" wrapText="1"/>
    </xf>
    <xf numFmtId="0" fontId="0" fillId="0" borderId="13" xfId="0" applyBorder="1"/>
    <xf numFmtId="0" fontId="20" fillId="0" borderId="13" xfId="0" applyFont="1" applyBorder="1" applyAlignment="1">
      <alignment vertical="center" wrapText="1"/>
    </xf>
    <xf numFmtId="2" fontId="21" fillId="0" borderId="13" xfId="0" applyNumberFormat="1" applyFont="1" applyBorder="1" applyAlignment="1">
      <alignment vertical="center" wrapText="1"/>
    </xf>
    <xf numFmtId="165" fontId="0" fillId="0" borderId="13" xfId="83" applyNumberFormat="1" applyFont="1" applyBorder="1" applyAlignment="1" applyProtection="1"/>
    <xf numFmtId="166" fontId="22" fillId="0" borderId="15" xfId="0" applyNumberFormat="1" applyFont="1" applyBorder="1" applyAlignment="1">
      <alignment vertical="top"/>
    </xf>
    <xf numFmtId="166" fontId="0" fillId="0" borderId="13" xfId="0" applyNumberFormat="1" applyBorder="1"/>
    <xf numFmtId="2" fontId="20" fillId="0" borderId="13" xfId="0" applyNumberFormat="1" applyFont="1" applyBorder="1" applyAlignment="1">
      <alignment vertical="center" wrapText="1"/>
    </xf>
    <xf numFmtId="10" fontId="0" fillId="0" borderId="13" xfId="0" applyNumberFormat="1" applyBorder="1"/>
    <xf numFmtId="0" fontId="20" fillId="0" borderId="14" xfId="0" applyFont="1" applyBorder="1" applyAlignment="1">
      <alignment horizontal="center" vertical="center" wrapText="1"/>
    </xf>
    <xf numFmtId="0" fontId="22" fillId="0" borderId="0" xfId="0" applyFont="1"/>
    <xf numFmtId="0" fontId="23" fillId="0" borderId="0" xfId="1" applyFont="1" applyBorder="1" applyAlignment="1" applyProtection="1"/>
    <xf numFmtId="165" fontId="20" fillId="0" borderId="13" xfId="83" applyNumberFormat="1" applyFont="1" applyBorder="1" applyAlignment="1" applyProtection="1">
      <alignment vertical="center" wrapText="1"/>
    </xf>
    <xf numFmtId="167" fontId="20" fillId="0" borderId="13" xfId="0" applyNumberFormat="1" applyFont="1" applyBorder="1" applyAlignment="1">
      <alignment vertical="center" wrapText="1"/>
    </xf>
    <xf numFmtId="166" fontId="0" fillId="0" borderId="0" xfId="0" applyNumberFormat="1"/>
    <xf numFmtId="0" fontId="24" fillId="0" borderId="0" xfId="0" applyFont="1"/>
    <xf numFmtId="0" fontId="16" fillId="27" borderId="13" xfId="0" applyFont="1" applyFill="1" applyBorder="1" applyAlignment="1">
      <alignment horizontal="center" vertical="top" wrapText="1"/>
    </xf>
    <xf numFmtId="0" fontId="16" fillId="27" borderId="13" xfId="0" applyFont="1" applyFill="1" applyBorder="1" applyAlignment="1">
      <alignment vertical="top" wrapText="1"/>
    </xf>
    <xf numFmtId="0" fontId="24" fillId="0" borderId="13" xfId="0" applyFont="1" applyBorder="1" applyAlignment="1">
      <alignment horizontal="center"/>
    </xf>
    <xf numFmtId="0" fontId="24" fillId="0" borderId="13" xfId="0" applyFont="1" applyBorder="1"/>
    <xf numFmtId="0" fontId="24" fillId="0" borderId="13" xfId="0" applyFont="1" applyBorder="1" applyAlignment="1">
      <alignment vertical="top"/>
    </xf>
    <xf numFmtId="0" fontId="24" fillId="0" borderId="13" xfId="0" applyFont="1" applyBorder="1" applyAlignment="1">
      <alignment vertical="top" wrapText="1"/>
    </xf>
    <xf numFmtId="0" fontId="5" fillId="28" borderId="13" xfId="0" applyFont="1" applyFill="1" applyBorder="1" applyAlignment="1">
      <alignment horizontal="center" vertical="center" wrapText="1"/>
    </xf>
    <xf numFmtId="0" fontId="0" fillId="0" borderId="13" xfId="0" applyFont="1" applyBorder="1" applyAlignment="1">
      <alignment horizontal="center" vertical="center"/>
    </xf>
    <xf numFmtId="0" fontId="0" fillId="0" borderId="13" xfId="0" applyFont="1" applyBorder="1" applyAlignment="1">
      <alignment horizontal="center" vertical="center" wrapText="1"/>
    </xf>
    <xf numFmtId="0" fontId="0" fillId="0" borderId="0" xfId="0" applyFont="1" applyAlignment="1">
      <alignment horizontal="center" vertical="center" wrapText="1"/>
    </xf>
    <xf numFmtId="0" fontId="0" fillId="0" borderId="13" xfId="0" applyBorder="1" applyAlignment="1">
      <alignment horizontal="center" vertical="center"/>
    </xf>
    <xf numFmtId="0" fontId="21" fillId="0" borderId="13" xfId="0" applyFont="1" applyBorder="1" applyAlignment="1">
      <alignment horizontal="center" vertical="center" wrapText="1"/>
    </xf>
    <xf numFmtId="165" fontId="0" fillId="0" borderId="13" xfId="83" applyNumberFormat="1" applyFont="1" applyBorder="1" applyAlignment="1" applyProtection="1">
      <alignment horizontal="center" vertical="center"/>
    </xf>
    <xf numFmtId="166" fontId="22" fillId="0" borderId="15" xfId="0" applyNumberFormat="1" applyFont="1" applyBorder="1" applyAlignment="1">
      <alignment horizontal="center" vertical="center"/>
    </xf>
    <xf numFmtId="166" fontId="0" fillId="0" borderId="13" xfId="0" applyNumberFormat="1" applyBorder="1" applyAlignment="1">
      <alignment horizontal="center" vertical="center"/>
    </xf>
    <xf numFmtId="2" fontId="20" fillId="0" borderId="13" xfId="0" applyNumberFormat="1" applyFont="1" applyBorder="1" applyAlignment="1">
      <alignment horizontal="center" vertical="center" wrapText="1"/>
    </xf>
    <xf numFmtId="10" fontId="0" fillId="0" borderId="13" xfId="0" applyNumberFormat="1" applyBorder="1" applyAlignment="1">
      <alignment horizontal="center" vertical="center"/>
    </xf>
    <xf numFmtId="0" fontId="0" fillId="0" borderId="0" xfId="0" applyAlignment="1">
      <alignment horizontal="center" vertical="center"/>
    </xf>
    <xf numFmtId="0" fontId="21" fillId="0" borderId="13" xfId="0" applyFont="1" applyBorder="1" applyAlignment="1">
      <alignment vertical="center" wrapText="1"/>
    </xf>
    <xf numFmtId="49" fontId="21" fillId="0" borderId="13" xfId="0" applyNumberFormat="1" applyFont="1" applyBorder="1" applyAlignment="1">
      <alignment horizontal="center" vertical="center" wrapText="1"/>
    </xf>
    <xf numFmtId="49" fontId="0" fillId="0" borderId="0" xfId="0" applyNumberFormat="1"/>
    <xf numFmtId="49" fontId="21" fillId="0" borderId="13" xfId="0" applyNumberFormat="1" applyFont="1" applyBorder="1" applyAlignment="1">
      <alignment vertical="center" wrapText="1"/>
    </xf>
    <xf numFmtId="0" fontId="0" fillId="0" borderId="13" xfId="0" applyBorder="1" applyAlignment="1">
      <alignment horizontal="center" vertical="center" wrapText="1"/>
    </xf>
    <xf numFmtId="165" fontId="0" fillId="29" borderId="13" xfId="83" applyNumberFormat="1" applyFont="1" applyFill="1" applyBorder="1" applyAlignment="1" applyProtection="1">
      <alignment horizontal="center" vertical="center"/>
    </xf>
    <xf numFmtId="0" fontId="23" fillId="0" borderId="13" xfId="1" applyBorder="1"/>
    <xf numFmtId="0" fontId="0" fillId="0" borderId="0" xfId="0" applyAlignment="1">
      <alignment horizontal="center" vertical="center" wrapText="1"/>
    </xf>
    <xf numFmtId="0" fontId="0" fillId="0" borderId="0" xfId="0" applyAlignment="1">
      <alignment wrapText="1"/>
    </xf>
    <xf numFmtId="166" fontId="22" fillId="0" borderId="13" xfId="0" applyNumberFormat="1" applyFont="1" applyBorder="1" applyAlignment="1">
      <alignment horizontal="center" vertical="center"/>
    </xf>
    <xf numFmtId="0" fontId="0" fillId="0" borderId="13" xfId="0" applyBorder="1" applyAlignment="1">
      <alignment wrapText="1"/>
    </xf>
    <xf numFmtId="0" fontId="0" fillId="0" borderId="13" xfId="0" applyFont="1" applyBorder="1" applyAlignment="1">
      <alignment wrapText="1"/>
    </xf>
    <xf numFmtId="165" fontId="0" fillId="0" borderId="13" xfId="83" applyNumberFormat="1" applyFont="1" applyFill="1" applyBorder="1" applyAlignment="1" applyProtection="1">
      <alignment horizontal="center" vertical="center"/>
    </xf>
    <xf numFmtId="49" fontId="21" fillId="0" borderId="13" xfId="0" applyNumberFormat="1" applyFont="1" applyFill="1" applyBorder="1" applyAlignment="1">
      <alignment horizontal="center" vertical="center" wrapText="1"/>
    </xf>
    <xf numFmtId="0" fontId="20" fillId="30" borderId="13" xfId="0" applyFont="1" applyFill="1" applyBorder="1" applyAlignment="1">
      <alignment horizontal="center" vertical="center" wrapText="1"/>
    </xf>
    <xf numFmtId="0" fontId="0" fillId="30" borderId="13" xfId="0" applyFont="1" applyFill="1" applyBorder="1" applyAlignment="1">
      <alignment horizontal="center" vertical="center"/>
    </xf>
    <xf numFmtId="0" fontId="0" fillId="30" borderId="13" xfId="0" applyFont="1" applyFill="1" applyBorder="1" applyAlignment="1">
      <alignment horizontal="center" vertical="center" wrapText="1"/>
    </xf>
    <xf numFmtId="0" fontId="0" fillId="30" borderId="13" xfId="0" applyFill="1" applyBorder="1" applyAlignment="1">
      <alignment horizontal="center" vertical="center"/>
    </xf>
    <xf numFmtId="0" fontId="0" fillId="30" borderId="13" xfId="0" applyFill="1" applyBorder="1" applyAlignment="1">
      <alignment horizontal="center" vertical="center" wrapText="1"/>
    </xf>
    <xf numFmtId="49" fontId="21" fillId="30" borderId="13" xfId="0" applyNumberFormat="1" applyFont="1" applyFill="1" applyBorder="1" applyAlignment="1">
      <alignment horizontal="center" vertical="center" wrapText="1"/>
    </xf>
    <xf numFmtId="165" fontId="0" fillId="30" borderId="13" xfId="83" applyNumberFormat="1" applyFont="1" applyFill="1" applyBorder="1" applyAlignment="1" applyProtection="1">
      <alignment horizontal="center" vertical="center"/>
    </xf>
    <xf numFmtId="166" fontId="22" fillId="30" borderId="13" xfId="0" applyNumberFormat="1" applyFont="1" applyFill="1" applyBorder="1" applyAlignment="1">
      <alignment horizontal="center" vertical="center"/>
    </xf>
    <xf numFmtId="0" fontId="0" fillId="30" borderId="13" xfId="0" applyFont="1" applyFill="1" applyBorder="1" applyAlignment="1">
      <alignment wrapText="1"/>
    </xf>
    <xf numFmtId="166" fontId="0" fillId="30" borderId="13" xfId="0" applyNumberFormat="1" applyFill="1" applyBorder="1" applyAlignment="1">
      <alignment horizontal="center" vertical="center"/>
    </xf>
    <xf numFmtId="2" fontId="20" fillId="30" borderId="13" xfId="0" applyNumberFormat="1" applyFont="1" applyFill="1" applyBorder="1" applyAlignment="1">
      <alignment horizontal="center" vertical="center" wrapText="1"/>
    </xf>
    <xf numFmtId="0" fontId="0" fillId="30" borderId="0" xfId="0" applyFill="1"/>
    <xf numFmtId="0" fontId="18" fillId="24" borderId="10" xfId="0" applyFont="1" applyFill="1" applyBorder="1" applyAlignment="1">
      <alignment horizontal="left" vertical="center" wrapText="1"/>
    </xf>
    <xf numFmtId="0" fontId="18" fillId="25" borderId="11" xfId="0" applyFont="1" applyFill="1" applyBorder="1" applyAlignment="1">
      <alignment horizontal="left" vertical="center" wrapText="1"/>
    </xf>
    <xf numFmtId="0" fontId="16" fillId="26" borderId="12" xfId="0" applyFont="1" applyFill="1" applyBorder="1" applyAlignment="1">
      <alignment horizontal="center" vertical="center" wrapText="1"/>
    </xf>
    <xf numFmtId="0" fontId="19" fillId="26" borderId="13" xfId="0" applyFont="1" applyFill="1" applyBorder="1" applyAlignment="1">
      <alignment horizontal="center" vertical="center" wrapText="1"/>
    </xf>
    <xf numFmtId="0" fontId="18" fillId="25" borderId="16" xfId="0" applyFont="1" applyFill="1" applyBorder="1" applyAlignment="1">
      <alignment horizontal="left" vertical="center" wrapText="1"/>
    </xf>
    <xf numFmtId="0" fontId="19" fillId="26" borderId="12" xfId="0" applyFont="1" applyFill="1" applyBorder="1" applyAlignment="1">
      <alignment horizontal="center" vertical="center" wrapText="1"/>
    </xf>
    <xf numFmtId="0" fontId="5" fillId="28" borderId="13" xfId="0" applyFont="1" applyFill="1" applyBorder="1" applyAlignment="1">
      <alignment horizontal="center" vertical="center" wrapText="1"/>
    </xf>
    <xf numFmtId="0" fontId="18" fillId="25" borderId="17" xfId="0" applyFont="1" applyFill="1" applyBorder="1" applyAlignment="1">
      <alignment horizontal="left" vertical="center" wrapText="1"/>
    </xf>
    <xf numFmtId="49" fontId="5" fillId="28" borderId="13" xfId="0" applyNumberFormat="1" applyFont="1" applyFill="1" applyBorder="1" applyAlignment="1">
      <alignment horizontal="center" vertical="center" wrapText="1"/>
    </xf>
  </cellXfs>
  <cellStyles count="132">
    <cellStyle name="20% - Accent1 2" xfId="2"/>
    <cellStyle name="20% - Accent1 3" xfId="3"/>
    <cellStyle name="20% - Accent1 4" xfId="4"/>
    <cellStyle name="20% - Accent2 2" xfId="5"/>
    <cellStyle name="20% - Accent2 3" xfId="6"/>
    <cellStyle name="20% - Accent2 4" xfId="7"/>
    <cellStyle name="20% - Accent3 2" xfId="8"/>
    <cellStyle name="20% - Accent3 3" xfId="9"/>
    <cellStyle name="20% - Accent3 4" xfId="10"/>
    <cellStyle name="20% - Accent4 2" xfId="11"/>
    <cellStyle name="20% - Accent4 3" xfId="12"/>
    <cellStyle name="20% - Accent4 4" xfId="13"/>
    <cellStyle name="20% - Accent5 2" xfId="14"/>
    <cellStyle name="20% - Accent5 3" xfId="15"/>
    <cellStyle name="20% - Accent5 4" xfId="16"/>
    <cellStyle name="20% - Accent6 2" xfId="17"/>
    <cellStyle name="20% - Accent6 3" xfId="18"/>
    <cellStyle name="20% - Accent6 4" xfId="19"/>
    <cellStyle name="40% - Accent1 2" xfId="20"/>
    <cellStyle name="40% - Accent1 3" xfId="21"/>
    <cellStyle name="40% - Accent1 4" xfId="22"/>
    <cellStyle name="40% - Accent2 2" xfId="23"/>
    <cellStyle name="40% - Accent2 3" xfId="24"/>
    <cellStyle name="40% - Accent2 4" xfId="25"/>
    <cellStyle name="40% - Accent3 2" xfId="26"/>
    <cellStyle name="40% - Accent3 3" xfId="27"/>
    <cellStyle name="40% - Accent3 4" xfId="28"/>
    <cellStyle name="40% - Accent4 2" xfId="29"/>
    <cellStyle name="40% - Accent4 3" xfId="30"/>
    <cellStyle name="40% - Accent4 4" xfId="31"/>
    <cellStyle name="40% - Accent5 2" xfId="32"/>
    <cellStyle name="40% - Accent5 3" xfId="33"/>
    <cellStyle name="40% - Accent5 4" xfId="34"/>
    <cellStyle name="40% - Accent6 2" xfId="35"/>
    <cellStyle name="40% - Accent6 3" xfId="36"/>
    <cellStyle name="40% - Accent6 4" xfId="37"/>
    <cellStyle name="60% - Accent1 2" xfId="38"/>
    <cellStyle name="60% - Accent1 3" xfId="39"/>
    <cellStyle name="60% - Accent1 4" xfId="40"/>
    <cellStyle name="60% - Accent2 2" xfId="41"/>
    <cellStyle name="60% - Accent2 3" xfId="42"/>
    <cellStyle name="60% - Accent2 4" xfId="43"/>
    <cellStyle name="60% - Accent3 2" xfId="44"/>
    <cellStyle name="60% - Accent3 3" xfId="45"/>
    <cellStyle name="60% - Accent3 4" xfId="46"/>
    <cellStyle name="60% - Accent4 2" xfId="47"/>
    <cellStyle name="60% - Accent4 3" xfId="48"/>
    <cellStyle name="60% - Accent4 4" xfId="49"/>
    <cellStyle name="60% - Accent5 2" xfId="50"/>
    <cellStyle name="60% - Accent5 3" xfId="51"/>
    <cellStyle name="60% - Accent5 4" xfId="52"/>
    <cellStyle name="60% - Accent6 2" xfId="53"/>
    <cellStyle name="60% - Accent6 3" xfId="54"/>
    <cellStyle name="60% - Accent6 4" xfId="55"/>
    <cellStyle name="Accent1 2" xfId="56"/>
    <cellStyle name="Accent1 3" xfId="57"/>
    <cellStyle name="Accent1 4" xfId="58"/>
    <cellStyle name="Accent2 2" xfId="59"/>
    <cellStyle name="Accent2 3" xfId="60"/>
    <cellStyle name="Accent2 4" xfId="61"/>
    <cellStyle name="Accent3 2" xfId="62"/>
    <cellStyle name="Accent3 3" xfId="63"/>
    <cellStyle name="Accent3 4" xfId="64"/>
    <cellStyle name="Accent4 2" xfId="65"/>
    <cellStyle name="Accent4 3" xfId="66"/>
    <cellStyle name="Accent4 4" xfId="67"/>
    <cellStyle name="Accent5 2" xfId="68"/>
    <cellStyle name="Accent5 3" xfId="69"/>
    <cellStyle name="Accent5 4" xfId="70"/>
    <cellStyle name="Accent6 2" xfId="71"/>
    <cellStyle name="Accent6 3" xfId="72"/>
    <cellStyle name="Accent6 4" xfId="73"/>
    <cellStyle name="Bad 2" xfId="74"/>
    <cellStyle name="Bad 3" xfId="75"/>
    <cellStyle name="Bad 4" xfId="76"/>
    <cellStyle name="Calculation 2" xfId="77"/>
    <cellStyle name="Calculation 3" xfId="78"/>
    <cellStyle name="Calculation 4" xfId="79"/>
    <cellStyle name="Check Cell 2" xfId="80"/>
    <cellStyle name="Check Cell 3" xfId="81"/>
    <cellStyle name="Check Cell 4" xfId="82"/>
    <cellStyle name="Comma" xfId="83" builtinId="3"/>
    <cellStyle name="Explanatory Text 2" xfId="84"/>
    <cellStyle name="Explanatory Text 3" xfId="85"/>
    <cellStyle name="Explanatory Text 4" xfId="86"/>
    <cellStyle name="Good 2" xfId="87"/>
    <cellStyle name="Good 3" xfId="88"/>
    <cellStyle name="Good 4" xfId="89"/>
    <cellStyle name="Heading 1 2" xfId="90"/>
    <cellStyle name="Heading 1 3" xfId="91"/>
    <cellStyle name="Heading 1 4" xfId="92"/>
    <cellStyle name="Heading 2 2" xfId="93"/>
    <cellStyle name="Heading 2 3" xfId="94"/>
    <cellStyle name="Heading 2 4" xfId="95"/>
    <cellStyle name="Heading 3 2" xfId="96"/>
    <cellStyle name="Heading 3 3" xfId="97"/>
    <cellStyle name="Heading 3 4" xfId="98"/>
    <cellStyle name="Heading 4 2" xfId="99"/>
    <cellStyle name="Heading 4 3" xfId="100"/>
    <cellStyle name="Heading 4 4" xfId="101"/>
    <cellStyle name="Hyperlink" xfId="1" builtinId="8"/>
    <cellStyle name="Input 2" xfId="102"/>
    <cellStyle name="Input 3" xfId="103"/>
    <cellStyle name="Input 4" xfId="104"/>
    <cellStyle name="Linked Cell 2" xfId="105"/>
    <cellStyle name="Linked Cell 3" xfId="106"/>
    <cellStyle name="Linked Cell 4" xfId="107"/>
    <cellStyle name="Neutral 2" xfId="108"/>
    <cellStyle name="Neutral 3" xfId="109"/>
    <cellStyle name="Neutral 4" xfId="110"/>
    <cellStyle name="Normal" xfId="0" builtinId="0"/>
    <cellStyle name="Normal 2" xfId="111"/>
    <cellStyle name="Normal 2 2" xfId="112"/>
    <cellStyle name="Normal 2 3" xfId="113"/>
    <cellStyle name="Normal 2 4" xfId="114"/>
    <cellStyle name="Normal 3" xfId="115"/>
    <cellStyle name="Normal 4" xfId="116"/>
    <cellStyle name="Note 2" xfId="117"/>
    <cellStyle name="Note 3" xfId="118"/>
    <cellStyle name="Note 4" xfId="119"/>
    <cellStyle name="Output 2" xfId="120"/>
    <cellStyle name="Output 3" xfId="121"/>
    <cellStyle name="Output 4" xfId="122"/>
    <cellStyle name="Title 2" xfId="123"/>
    <cellStyle name="Title 3" xfId="124"/>
    <cellStyle name="Title 4" xfId="125"/>
    <cellStyle name="Total 2" xfId="126"/>
    <cellStyle name="Total 3" xfId="127"/>
    <cellStyle name="Total 4" xfId="128"/>
    <cellStyle name="Warning Text 2" xfId="129"/>
    <cellStyle name="Warning Text 3" xfId="130"/>
    <cellStyle name="Warning Text 4" xfId="13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A3A1"/>
      <rgbColor rgb="FFC0C0C0"/>
      <rgbColor rgb="FF808080"/>
      <rgbColor rgb="FFD9D9D9"/>
      <rgbColor rgb="FF6D2A77"/>
      <rgbColor rgb="FFFFFFCC"/>
      <rgbColor rgb="FFCCFFFF"/>
      <rgbColor rgb="FF6D2077"/>
      <rgbColor rgb="FFFF8080"/>
      <rgbColor rgb="FF0066CC"/>
      <rgbColor rgb="FFCCCCFF"/>
      <rgbColor rgb="FF000080"/>
      <rgbColor rgb="FFFF00FF"/>
      <rgbColor rgb="FFFFFF00"/>
      <rgbColor rgb="FF00FFFF"/>
      <rgbColor rgb="FF800080"/>
      <rgbColor rgb="FF800000"/>
      <rgbColor rgb="FF008080"/>
      <rgbColor rgb="FF0000FF"/>
      <rgbColor rgb="FF00CCFF"/>
      <rgbColor rgb="FFDCE6F2"/>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gem.ov.in/" TargetMode="External"/><Relationship Id="rId13" Type="http://schemas.openxmlformats.org/officeDocument/2006/relationships/hyperlink" Target="https://gem.ov.in/" TargetMode="External"/><Relationship Id="rId18" Type="http://schemas.openxmlformats.org/officeDocument/2006/relationships/hyperlink" Target="https://gem.ov.in/" TargetMode="External"/><Relationship Id="rId26" Type="http://schemas.openxmlformats.org/officeDocument/2006/relationships/hyperlink" Target="https://gem.ov.in/" TargetMode="External"/><Relationship Id="rId3" Type="http://schemas.openxmlformats.org/officeDocument/2006/relationships/hyperlink" Target="https://gem.ov.in/" TargetMode="External"/><Relationship Id="rId21" Type="http://schemas.openxmlformats.org/officeDocument/2006/relationships/hyperlink" Target="https://gem.ov.in/" TargetMode="External"/><Relationship Id="rId7" Type="http://schemas.openxmlformats.org/officeDocument/2006/relationships/hyperlink" Target="https://gem.ov.in/" TargetMode="External"/><Relationship Id="rId12" Type="http://schemas.openxmlformats.org/officeDocument/2006/relationships/hyperlink" Target="https://gem.ov.in/" TargetMode="External"/><Relationship Id="rId17" Type="http://schemas.openxmlformats.org/officeDocument/2006/relationships/hyperlink" Target="https://gem.ov.in/" TargetMode="External"/><Relationship Id="rId25" Type="http://schemas.openxmlformats.org/officeDocument/2006/relationships/hyperlink" Target="https://gem.ov.in/" TargetMode="External"/><Relationship Id="rId33" Type="http://schemas.openxmlformats.org/officeDocument/2006/relationships/printerSettings" Target="../printerSettings/printerSettings1.bin"/><Relationship Id="rId2" Type="http://schemas.openxmlformats.org/officeDocument/2006/relationships/hyperlink" Target="https://www.dvet.gov.in/wp-content/uploads/Desk/NSC-Approved_STRIVE_OperationsManual-compressed.pdf" TargetMode="External"/><Relationship Id="rId16" Type="http://schemas.openxmlformats.org/officeDocument/2006/relationships/hyperlink" Target="https://gem.ov.in/" TargetMode="External"/><Relationship Id="rId20" Type="http://schemas.openxmlformats.org/officeDocument/2006/relationships/hyperlink" Target="https://gem.ov.in/" TargetMode="External"/><Relationship Id="rId29" Type="http://schemas.openxmlformats.org/officeDocument/2006/relationships/hyperlink" Target="https://gem.ov.in/" TargetMode="External"/><Relationship Id="rId1" Type="http://schemas.openxmlformats.org/officeDocument/2006/relationships/hyperlink" Target="https://www.worldbank.org/en/projects-operations/procurement/debarred-firms" TargetMode="External"/><Relationship Id="rId6" Type="http://schemas.openxmlformats.org/officeDocument/2006/relationships/hyperlink" Target="https://gem.ov.in/" TargetMode="External"/><Relationship Id="rId11" Type="http://schemas.openxmlformats.org/officeDocument/2006/relationships/hyperlink" Target="https://gem.ov.in/" TargetMode="External"/><Relationship Id="rId24" Type="http://schemas.openxmlformats.org/officeDocument/2006/relationships/hyperlink" Target="https://gem.ov.in/" TargetMode="External"/><Relationship Id="rId32" Type="http://schemas.openxmlformats.org/officeDocument/2006/relationships/hyperlink" Target="https://gem.ov.in/" TargetMode="External"/><Relationship Id="rId5" Type="http://schemas.openxmlformats.org/officeDocument/2006/relationships/hyperlink" Target="https://gem.ov.in/" TargetMode="External"/><Relationship Id="rId15" Type="http://schemas.openxmlformats.org/officeDocument/2006/relationships/hyperlink" Target="https://gem.ov.in/" TargetMode="External"/><Relationship Id="rId23" Type="http://schemas.openxmlformats.org/officeDocument/2006/relationships/hyperlink" Target="https://gem.ov.in/" TargetMode="External"/><Relationship Id="rId28" Type="http://schemas.openxmlformats.org/officeDocument/2006/relationships/hyperlink" Target="https://gem.ov.in/" TargetMode="External"/><Relationship Id="rId10" Type="http://schemas.openxmlformats.org/officeDocument/2006/relationships/hyperlink" Target="https://gem.ov.in/" TargetMode="External"/><Relationship Id="rId19" Type="http://schemas.openxmlformats.org/officeDocument/2006/relationships/hyperlink" Target="https://gem.ov.in/" TargetMode="External"/><Relationship Id="rId31" Type="http://schemas.openxmlformats.org/officeDocument/2006/relationships/hyperlink" Target="https://gem.ov.in/" TargetMode="External"/><Relationship Id="rId4" Type="http://schemas.openxmlformats.org/officeDocument/2006/relationships/hyperlink" Target="https://gem.ov.in/" TargetMode="External"/><Relationship Id="rId9" Type="http://schemas.openxmlformats.org/officeDocument/2006/relationships/hyperlink" Target="https://gem.ov.in/" TargetMode="External"/><Relationship Id="rId14" Type="http://schemas.openxmlformats.org/officeDocument/2006/relationships/hyperlink" Target="https://gem.ov.in/" TargetMode="External"/><Relationship Id="rId22" Type="http://schemas.openxmlformats.org/officeDocument/2006/relationships/hyperlink" Target="https://gem.ov.in/" TargetMode="External"/><Relationship Id="rId27" Type="http://schemas.openxmlformats.org/officeDocument/2006/relationships/hyperlink" Target="https://gem.ov.in/" TargetMode="External"/><Relationship Id="rId30" Type="http://schemas.openxmlformats.org/officeDocument/2006/relationships/hyperlink" Target="https://gem.ov.i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dvet.gov.in/wp-content/uploads/Desk/NSC-Approved_STRIVE_OperationsManual-compressed.pdf" TargetMode="External"/><Relationship Id="rId1" Type="http://schemas.openxmlformats.org/officeDocument/2006/relationships/hyperlink" Target="https://www.worldbank.org/en/projects-operations/procurement/debarred-fi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83"/>
  <sheetViews>
    <sheetView showGridLines="0" tabSelected="1" zoomScale="92" zoomScaleNormal="92" workbookViewId="0">
      <pane xSplit="7" ySplit="5" topLeftCell="H9" activePane="bottomRight" state="frozen"/>
      <selection pane="topRight" activeCell="H1" sqref="H1"/>
      <selection pane="bottomLeft" activeCell="A6" sqref="A6"/>
      <selection pane="bottomRight" activeCell="A10" sqref="A10"/>
    </sheetView>
  </sheetViews>
  <sheetFormatPr defaultColWidth="11.5703125" defaultRowHeight="12.75" x14ac:dyDescent="0.2"/>
  <cols>
    <col min="1" max="1" width="9.140625" customWidth="1"/>
    <col min="2" max="2" width="25.140625" customWidth="1"/>
    <col min="3" max="3" width="20" customWidth="1"/>
    <col min="4" max="4" width="14.42578125" customWidth="1"/>
    <col min="5" max="5" width="9.28515625" customWidth="1"/>
    <col min="6" max="6" width="9.85546875" customWidth="1"/>
    <col min="7" max="7" width="20" customWidth="1"/>
    <col min="8" max="8" width="29.28515625" style="46" customWidth="1"/>
    <col min="9" max="12" width="17.140625" customWidth="1"/>
    <col min="13" max="13" width="17.42578125" customWidth="1"/>
    <col min="14" max="14" width="18.7109375" customWidth="1"/>
    <col min="15" max="15" width="17.42578125" customWidth="1"/>
    <col min="16" max="17" width="14.5703125" customWidth="1"/>
    <col min="18" max="18" width="23.140625" customWidth="1"/>
    <col min="19" max="19" width="24.7109375" customWidth="1"/>
    <col min="20" max="20" width="15.42578125" customWidth="1"/>
    <col min="21" max="21" width="16.7109375" customWidth="1"/>
    <col min="22" max="23" width="13.140625" customWidth="1"/>
    <col min="24" max="25" width="11" customWidth="1"/>
    <col min="26" max="26" width="16.7109375" customWidth="1"/>
    <col min="27" max="30" width="13.28515625" customWidth="1"/>
    <col min="31" max="31" width="16.85546875" customWidth="1"/>
    <col min="32" max="32" width="9.140625" customWidth="1"/>
    <col min="33" max="64" width="9.140625" hidden="1" customWidth="1"/>
  </cols>
  <sheetData>
    <row r="1" spans="1:32" ht="18.75" x14ac:dyDescent="0.2">
      <c r="A1" s="64" t="s">
        <v>0</v>
      </c>
      <c r="B1" s="64"/>
      <c r="C1" s="64"/>
      <c r="D1" s="64"/>
      <c r="E1" s="64"/>
      <c r="F1" s="64"/>
      <c r="G1" s="64"/>
      <c r="H1" s="64"/>
      <c r="I1" s="64"/>
      <c r="J1" s="64"/>
      <c r="K1" s="64"/>
      <c r="L1" s="64"/>
      <c r="M1" s="64"/>
      <c r="N1" s="1"/>
      <c r="O1" s="1"/>
      <c r="P1" s="1"/>
      <c r="Q1" s="1"/>
      <c r="R1" s="1"/>
      <c r="S1" s="1"/>
      <c r="T1" s="1"/>
      <c r="U1" s="1"/>
      <c r="V1" s="1"/>
      <c r="W1" s="1"/>
      <c r="X1" s="1"/>
      <c r="Y1" s="1"/>
      <c r="Z1" s="1"/>
      <c r="AA1" s="1"/>
      <c r="AB1" s="1"/>
      <c r="AC1" s="1"/>
      <c r="AD1" s="1"/>
      <c r="AE1" s="1"/>
      <c r="AF1" s="1"/>
    </row>
    <row r="2" spans="1:32" ht="18.75" x14ac:dyDescent="0.2">
      <c r="A2" s="65" t="s">
        <v>65</v>
      </c>
      <c r="B2" s="65"/>
      <c r="C2" s="65"/>
      <c r="D2" s="65"/>
      <c r="E2" s="65"/>
      <c r="F2" s="65"/>
      <c r="G2" s="65"/>
      <c r="H2" s="65"/>
      <c r="I2" s="65"/>
      <c r="J2" s="65"/>
      <c r="K2" s="65"/>
      <c r="L2" s="65"/>
      <c r="M2" s="65"/>
      <c r="N2" s="1"/>
      <c r="O2" s="1"/>
      <c r="P2" s="1"/>
      <c r="Q2" s="1"/>
      <c r="R2" s="1"/>
      <c r="S2" s="1"/>
      <c r="T2" s="1"/>
      <c r="U2" s="1"/>
      <c r="V2" s="1"/>
      <c r="W2" s="1"/>
      <c r="X2" s="1"/>
      <c r="Y2" s="1"/>
      <c r="Z2" s="1"/>
      <c r="AA2" s="1"/>
      <c r="AB2" s="1"/>
      <c r="AC2" s="1"/>
      <c r="AD2" s="1"/>
      <c r="AE2" s="1"/>
      <c r="AF2" s="1"/>
    </row>
    <row r="3" spans="1:32" ht="15" x14ac:dyDescent="0.2">
      <c r="A3" s="66" t="s">
        <v>1</v>
      </c>
      <c r="B3" s="67" t="s">
        <v>2</v>
      </c>
      <c r="C3" s="67" t="s">
        <v>3</v>
      </c>
      <c r="D3" s="67" t="s">
        <v>4</v>
      </c>
      <c r="E3" s="67"/>
      <c r="F3" s="67"/>
      <c r="G3" s="67" t="s">
        <v>5</v>
      </c>
      <c r="H3" s="67" t="s">
        <v>6</v>
      </c>
      <c r="I3" s="67" t="s">
        <v>7</v>
      </c>
      <c r="J3" s="67" t="s">
        <v>8</v>
      </c>
      <c r="K3" s="67" t="s">
        <v>9</v>
      </c>
      <c r="L3" s="67" t="s">
        <v>10</v>
      </c>
      <c r="M3" s="67" t="s">
        <v>11</v>
      </c>
      <c r="N3" s="67" t="s">
        <v>12</v>
      </c>
      <c r="O3" s="67" t="s">
        <v>13</v>
      </c>
      <c r="P3" s="67" t="s">
        <v>14</v>
      </c>
      <c r="Q3" s="67" t="s">
        <v>15</v>
      </c>
      <c r="R3" s="67" t="s">
        <v>16</v>
      </c>
      <c r="S3" s="67" t="s">
        <v>17</v>
      </c>
      <c r="T3" s="67" t="s">
        <v>18</v>
      </c>
      <c r="U3" s="67" t="s">
        <v>19</v>
      </c>
      <c r="V3" s="67" t="s">
        <v>20</v>
      </c>
      <c r="W3" s="67" t="s">
        <v>21</v>
      </c>
      <c r="X3" s="67" t="s">
        <v>22</v>
      </c>
      <c r="Y3" s="67" t="s">
        <v>23</v>
      </c>
      <c r="Z3" s="67" t="s">
        <v>24</v>
      </c>
      <c r="AA3" s="67" t="s">
        <v>25</v>
      </c>
      <c r="AB3" s="67" t="s">
        <v>26</v>
      </c>
      <c r="AC3" s="67" t="s">
        <v>6</v>
      </c>
      <c r="AD3" s="67" t="s">
        <v>27</v>
      </c>
      <c r="AE3" s="67" t="s">
        <v>28</v>
      </c>
      <c r="AF3" s="67" t="s">
        <v>29</v>
      </c>
    </row>
    <row r="4" spans="1:32" ht="30" x14ac:dyDescent="0.2">
      <c r="A4" s="66"/>
      <c r="B4" s="67"/>
      <c r="C4" s="67"/>
      <c r="D4" s="2" t="s">
        <v>30</v>
      </c>
      <c r="E4" s="2" t="s">
        <v>31</v>
      </c>
      <c r="F4" s="2" t="s">
        <v>32</v>
      </c>
      <c r="G4" s="67"/>
      <c r="H4" s="67"/>
      <c r="I4" s="67"/>
      <c r="J4" s="67"/>
      <c r="K4" s="67"/>
      <c r="L4" s="67"/>
      <c r="M4" s="67"/>
      <c r="N4" s="67"/>
      <c r="O4" s="67"/>
      <c r="P4" s="67"/>
      <c r="Q4" s="67"/>
      <c r="R4" s="67"/>
      <c r="S4" s="67"/>
      <c r="T4" s="67"/>
      <c r="U4" s="67"/>
      <c r="V4" s="67"/>
      <c r="W4" s="67"/>
      <c r="X4" s="67"/>
      <c r="Y4" s="67"/>
      <c r="Z4" s="67"/>
      <c r="AA4" s="67"/>
      <c r="AB4" s="67"/>
      <c r="AC4" s="67"/>
      <c r="AD4" s="67"/>
      <c r="AE4" s="67"/>
      <c r="AF4" s="67"/>
    </row>
    <row r="5" spans="1:32" ht="76.5" x14ac:dyDescent="0.2">
      <c r="A5" s="13">
        <v>1</v>
      </c>
      <c r="B5" s="4" t="s">
        <v>66</v>
      </c>
      <c r="C5" s="27" t="s">
        <v>41</v>
      </c>
      <c r="D5" s="28" t="s">
        <v>67</v>
      </c>
      <c r="E5" s="29" t="s">
        <v>68</v>
      </c>
      <c r="F5" s="30">
        <v>3</v>
      </c>
      <c r="G5" s="27" t="s">
        <v>41</v>
      </c>
      <c r="H5" s="42" t="s">
        <v>69</v>
      </c>
      <c r="I5" s="27" t="s">
        <v>41</v>
      </c>
      <c r="J5" s="28" t="s">
        <v>70</v>
      </c>
      <c r="K5" s="27" t="s">
        <v>41</v>
      </c>
      <c r="L5" s="28" t="s">
        <v>71</v>
      </c>
      <c r="M5" s="39">
        <v>15</v>
      </c>
      <c r="N5" s="31" t="s">
        <v>44</v>
      </c>
      <c r="O5" s="32">
        <v>500000</v>
      </c>
      <c r="P5" s="27" t="s">
        <v>64</v>
      </c>
      <c r="Q5" s="28" t="s">
        <v>72</v>
      </c>
      <c r="R5" s="27" t="s">
        <v>60</v>
      </c>
      <c r="S5" s="27" t="s">
        <v>56</v>
      </c>
      <c r="T5" s="33">
        <v>44321</v>
      </c>
      <c r="U5" s="4" t="s">
        <v>218</v>
      </c>
      <c r="V5" s="28" t="s">
        <v>73</v>
      </c>
      <c r="W5" s="27" t="s">
        <v>41</v>
      </c>
      <c r="X5" s="34">
        <v>44379</v>
      </c>
      <c r="Y5" s="32">
        <v>461615</v>
      </c>
      <c r="Z5" s="35">
        <f t="shared" ref="Z5:Z59" si="0">Y5/75</f>
        <v>6154.8666666666668</v>
      </c>
      <c r="AA5" s="33">
        <v>44421</v>
      </c>
      <c r="AB5" s="27" t="s">
        <v>41</v>
      </c>
      <c r="AC5" s="28" t="s">
        <v>71</v>
      </c>
      <c r="AD5" s="36">
        <v>1</v>
      </c>
      <c r="AE5" s="27" t="s">
        <v>42</v>
      </c>
      <c r="AF5" s="42" t="s">
        <v>225</v>
      </c>
    </row>
    <row r="6" spans="1:32" ht="76.5" x14ac:dyDescent="0.2">
      <c r="A6" s="13">
        <v>2</v>
      </c>
      <c r="B6" s="4" t="s">
        <v>66</v>
      </c>
      <c r="C6" s="27" t="s">
        <v>41</v>
      </c>
      <c r="D6" s="28" t="s">
        <v>67</v>
      </c>
      <c r="E6" s="29" t="s">
        <v>68</v>
      </c>
      <c r="F6" s="30">
        <v>3</v>
      </c>
      <c r="G6" s="27" t="s">
        <v>41</v>
      </c>
      <c r="H6" s="42" t="s">
        <v>74</v>
      </c>
      <c r="I6" s="27" t="s">
        <v>41</v>
      </c>
      <c r="J6" s="28" t="s">
        <v>70</v>
      </c>
      <c r="K6" s="27" t="s">
        <v>41</v>
      </c>
      <c r="L6" s="28" t="s">
        <v>71</v>
      </c>
      <c r="M6" s="39" t="s">
        <v>78</v>
      </c>
      <c r="N6" s="27" t="s">
        <v>45</v>
      </c>
      <c r="O6" s="32">
        <v>1790000</v>
      </c>
      <c r="P6" s="27" t="s">
        <v>64</v>
      </c>
      <c r="Q6" s="28" t="s">
        <v>72</v>
      </c>
      <c r="R6" s="27" t="s">
        <v>60</v>
      </c>
      <c r="S6" s="27" t="s">
        <v>59</v>
      </c>
      <c r="T6" s="33">
        <v>44286</v>
      </c>
      <c r="U6" s="42" t="s">
        <v>77</v>
      </c>
      <c r="V6" s="28" t="s">
        <v>75</v>
      </c>
      <c r="W6" s="27" t="s">
        <v>41</v>
      </c>
      <c r="X6" s="34">
        <v>44313</v>
      </c>
      <c r="Y6" s="32">
        <v>1412367</v>
      </c>
      <c r="Z6" s="35">
        <f t="shared" si="0"/>
        <v>18831.560000000001</v>
      </c>
      <c r="AA6" s="33">
        <v>44530</v>
      </c>
      <c r="AB6" s="27" t="s">
        <v>41</v>
      </c>
      <c r="AC6" s="28" t="s">
        <v>71</v>
      </c>
      <c r="AD6" s="36">
        <v>1</v>
      </c>
      <c r="AE6" s="27" t="s">
        <v>42</v>
      </c>
      <c r="AF6" s="42" t="s">
        <v>210</v>
      </c>
    </row>
    <row r="7" spans="1:32" ht="76.5" x14ac:dyDescent="0.2">
      <c r="A7" s="13">
        <v>3</v>
      </c>
      <c r="B7" s="4" t="s">
        <v>66</v>
      </c>
      <c r="C7" s="27" t="s">
        <v>41</v>
      </c>
      <c r="D7" s="28" t="s">
        <v>67</v>
      </c>
      <c r="E7" s="29" t="s">
        <v>68</v>
      </c>
      <c r="F7" s="30">
        <v>3</v>
      </c>
      <c r="G7" s="27" t="s">
        <v>41</v>
      </c>
      <c r="H7" s="42" t="s">
        <v>76</v>
      </c>
      <c r="I7" s="27" t="s">
        <v>41</v>
      </c>
      <c r="J7" s="28" t="s">
        <v>70</v>
      </c>
      <c r="K7" s="27" t="s">
        <v>41</v>
      </c>
      <c r="L7" s="28" t="s">
        <v>71</v>
      </c>
      <c r="M7" s="39" t="s">
        <v>78</v>
      </c>
      <c r="N7" s="27" t="s">
        <v>45</v>
      </c>
      <c r="O7" s="32">
        <v>240000</v>
      </c>
      <c r="P7" s="27" t="s">
        <v>64</v>
      </c>
      <c r="Q7" s="28" t="s">
        <v>72</v>
      </c>
      <c r="R7" s="27" t="s">
        <v>60</v>
      </c>
      <c r="S7" s="27" t="s">
        <v>59</v>
      </c>
      <c r="T7" s="33">
        <v>44312</v>
      </c>
      <c r="U7" s="42" t="s">
        <v>77</v>
      </c>
      <c r="V7" s="28" t="s">
        <v>75</v>
      </c>
      <c r="W7" s="27" t="s">
        <v>41</v>
      </c>
      <c r="X7" s="34">
        <v>44313</v>
      </c>
      <c r="Y7" s="32">
        <v>203512</v>
      </c>
      <c r="Z7" s="35">
        <f t="shared" si="0"/>
        <v>2713.4933333333333</v>
      </c>
      <c r="AA7" s="33">
        <v>44530</v>
      </c>
      <c r="AB7" s="27" t="s">
        <v>41</v>
      </c>
      <c r="AC7" s="28" t="s">
        <v>71</v>
      </c>
      <c r="AD7" s="36">
        <v>1</v>
      </c>
      <c r="AE7" s="27" t="s">
        <v>42</v>
      </c>
      <c r="AF7" s="42" t="s">
        <v>210</v>
      </c>
    </row>
    <row r="8" spans="1:32" ht="76.5" x14ac:dyDescent="0.2">
      <c r="A8" s="13">
        <v>4</v>
      </c>
      <c r="B8" s="4" t="s">
        <v>66</v>
      </c>
      <c r="C8" s="27" t="s">
        <v>41</v>
      </c>
      <c r="D8" s="28" t="s">
        <v>67</v>
      </c>
      <c r="E8" s="29" t="s">
        <v>68</v>
      </c>
      <c r="F8" s="30">
        <v>3</v>
      </c>
      <c r="G8" s="27" t="s">
        <v>41</v>
      </c>
      <c r="H8" s="42" t="s">
        <v>158</v>
      </c>
      <c r="I8" s="27" t="s">
        <v>41</v>
      </c>
      <c r="J8" s="28" t="s">
        <v>70</v>
      </c>
      <c r="K8" s="27" t="s">
        <v>41</v>
      </c>
      <c r="L8" s="28" t="s">
        <v>71</v>
      </c>
      <c r="M8" s="39" t="s">
        <v>79</v>
      </c>
      <c r="N8" s="27" t="s">
        <v>46</v>
      </c>
      <c r="O8" s="30">
        <v>25000</v>
      </c>
      <c r="P8" s="27" t="s">
        <v>64</v>
      </c>
      <c r="Q8" s="30" t="s">
        <v>72</v>
      </c>
      <c r="R8" s="27" t="s">
        <v>60</v>
      </c>
      <c r="S8" s="27" t="s">
        <v>59</v>
      </c>
      <c r="T8" s="33">
        <v>44312</v>
      </c>
      <c r="U8" s="42" t="s">
        <v>77</v>
      </c>
      <c r="V8" s="28" t="s">
        <v>75</v>
      </c>
      <c r="W8" s="27" t="s">
        <v>41</v>
      </c>
      <c r="X8" s="34">
        <v>44313</v>
      </c>
      <c r="Y8" s="32">
        <v>20018</v>
      </c>
      <c r="Z8" s="35">
        <f t="shared" si="0"/>
        <v>266.90666666666669</v>
      </c>
      <c r="AA8" s="33">
        <v>44530</v>
      </c>
      <c r="AB8" s="27" t="s">
        <v>41</v>
      </c>
      <c r="AC8" s="28" t="s">
        <v>71</v>
      </c>
      <c r="AD8" s="36">
        <v>1</v>
      </c>
      <c r="AE8" s="27" t="s">
        <v>42</v>
      </c>
      <c r="AF8" s="42" t="s">
        <v>211</v>
      </c>
    </row>
    <row r="9" spans="1:32" ht="76.5" x14ac:dyDescent="0.2">
      <c r="A9" s="13">
        <v>5</v>
      </c>
      <c r="B9" s="4" t="s">
        <v>66</v>
      </c>
      <c r="C9" s="27" t="s">
        <v>41</v>
      </c>
      <c r="D9" s="28" t="s">
        <v>67</v>
      </c>
      <c r="E9" s="29" t="s">
        <v>68</v>
      </c>
      <c r="F9" s="30">
        <v>3</v>
      </c>
      <c r="G9" s="27" t="s">
        <v>41</v>
      </c>
      <c r="H9" s="42" t="s">
        <v>159</v>
      </c>
      <c r="I9" s="27" t="s">
        <v>41</v>
      </c>
      <c r="J9" s="28" t="s">
        <v>70</v>
      </c>
      <c r="K9" s="27" t="s">
        <v>41</v>
      </c>
      <c r="L9" s="28" t="s">
        <v>71</v>
      </c>
      <c r="M9" s="39" t="s">
        <v>79</v>
      </c>
      <c r="N9" s="27" t="s">
        <v>46</v>
      </c>
      <c r="O9" s="32">
        <v>30000</v>
      </c>
      <c r="P9" s="27" t="s">
        <v>64</v>
      </c>
      <c r="Q9" s="30" t="s">
        <v>72</v>
      </c>
      <c r="R9" s="27" t="s">
        <v>60</v>
      </c>
      <c r="S9" s="27" t="s">
        <v>59</v>
      </c>
      <c r="T9" s="33">
        <v>44306</v>
      </c>
      <c r="U9" s="42" t="s">
        <v>77</v>
      </c>
      <c r="V9" s="28" t="s">
        <v>75</v>
      </c>
      <c r="W9" s="27" t="s">
        <v>41</v>
      </c>
      <c r="X9" s="34">
        <v>44313</v>
      </c>
      <c r="Y9" s="32">
        <v>7069</v>
      </c>
      <c r="Z9" s="35">
        <f t="shared" si="0"/>
        <v>94.25333333333333</v>
      </c>
      <c r="AA9" s="33">
        <v>44530</v>
      </c>
      <c r="AB9" s="27" t="s">
        <v>41</v>
      </c>
      <c r="AC9" s="28" t="s">
        <v>71</v>
      </c>
      <c r="AD9" s="36">
        <v>1</v>
      </c>
      <c r="AE9" s="27" t="s">
        <v>42</v>
      </c>
      <c r="AF9" s="42" t="s">
        <v>156</v>
      </c>
    </row>
    <row r="10" spans="1:32" ht="76.5" x14ac:dyDescent="0.2">
      <c r="A10" s="13">
        <v>6</v>
      </c>
      <c r="B10" s="4" t="s">
        <v>66</v>
      </c>
      <c r="C10" s="27" t="s">
        <v>41</v>
      </c>
      <c r="D10" s="28" t="s">
        <v>67</v>
      </c>
      <c r="E10" s="29" t="s">
        <v>68</v>
      </c>
      <c r="F10" s="30">
        <v>3</v>
      </c>
      <c r="G10" s="27" t="s">
        <v>41</v>
      </c>
      <c r="H10" s="42" t="s">
        <v>160</v>
      </c>
      <c r="I10" s="27" t="s">
        <v>41</v>
      </c>
      <c r="J10" s="28" t="s">
        <v>70</v>
      </c>
      <c r="K10" s="27" t="s">
        <v>41</v>
      </c>
      <c r="L10" s="28" t="s">
        <v>71</v>
      </c>
      <c r="M10" s="39" t="s">
        <v>84</v>
      </c>
      <c r="N10" s="27" t="s">
        <v>45</v>
      </c>
      <c r="O10" s="50">
        <v>535000</v>
      </c>
      <c r="P10" s="27" t="s">
        <v>64</v>
      </c>
      <c r="Q10" s="30" t="s">
        <v>72</v>
      </c>
      <c r="R10" s="27" t="s">
        <v>60</v>
      </c>
      <c r="S10" s="27" t="s">
        <v>59</v>
      </c>
      <c r="T10" s="33">
        <v>44464</v>
      </c>
      <c r="U10" s="42" t="s">
        <v>77</v>
      </c>
      <c r="V10" s="28" t="s">
        <v>75</v>
      </c>
      <c r="W10" s="27" t="s">
        <v>41</v>
      </c>
      <c r="X10" s="34">
        <v>44487</v>
      </c>
      <c r="Y10" s="32">
        <v>531760</v>
      </c>
      <c r="Z10" s="35">
        <f t="shared" si="0"/>
        <v>7090.1333333333332</v>
      </c>
      <c r="AA10" s="33">
        <v>44530</v>
      </c>
      <c r="AB10" s="27" t="s">
        <v>41</v>
      </c>
      <c r="AC10" s="28" t="s">
        <v>71</v>
      </c>
      <c r="AD10" s="36">
        <v>1</v>
      </c>
      <c r="AE10" s="27" t="s">
        <v>42</v>
      </c>
      <c r="AF10" s="42" t="s">
        <v>226</v>
      </c>
    </row>
    <row r="11" spans="1:32" ht="76.5" x14ac:dyDescent="0.2">
      <c r="A11" s="13">
        <v>7</v>
      </c>
      <c r="B11" s="4" t="s">
        <v>66</v>
      </c>
      <c r="C11" s="27" t="s">
        <v>41</v>
      </c>
      <c r="D11" s="28" t="s">
        <v>67</v>
      </c>
      <c r="E11" s="29" t="s">
        <v>68</v>
      </c>
      <c r="F11" s="30">
        <v>3</v>
      </c>
      <c r="G11" s="27" t="s">
        <v>41</v>
      </c>
      <c r="H11" s="42" t="s">
        <v>161</v>
      </c>
      <c r="I11" s="27" t="s">
        <v>41</v>
      </c>
      <c r="J11" s="28" t="s">
        <v>70</v>
      </c>
      <c r="K11" s="27" t="s">
        <v>41</v>
      </c>
      <c r="L11" s="28" t="s">
        <v>71</v>
      </c>
      <c r="M11" s="39" t="s">
        <v>84</v>
      </c>
      <c r="N11" s="27" t="s">
        <v>49</v>
      </c>
      <c r="O11" s="32">
        <v>66052</v>
      </c>
      <c r="P11" s="27" t="s">
        <v>64</v>
      </c>
      <c r="Q11" s="30" t="s">
        <v>72</v>
      </c>
      <c r="R11" s="27" t="s">
        <v>60</v>
      </c>
      <c r="S11" s="27" t="s">
        <v>59</v>
      </c>
      <c r="T11" s="33">
        <v>44350</v>
      </c>
      <c r="U11" s="42" t="s">
        <v>85</v>
      </c>
      <c r="V11" s="30" t="s">
        <v>86</v>
      </c>
      <c r="W11" s="27" t="s">
        <v>41</v>
      </c>
      <c r="X11" s="34">
        <v>44350</v>
      </c>
      <c r="Y11" s="32">
        <v>66052</v>
      </c>
      <c r="Z11" s="35">
        <f t="shared" si="0"/>
        <v>880.69333333333338</v>
      </c>
      <c r="AA11" s="33">
        <v>44517</v>
      </c>
      <c r="AB11" s="27" t="s">
        <v>41</v>
      </c>
      <c r="AC11" s="28" t="s">
        <v>71</v>
      </c>
      <c r="AD11" s="36">
        <v>1</v>
      </c>
      <c r="AE11" s="27" t="s">
        <v>42</v>
      </c>
      <c r="AF11" s="42" t="s">
        <v>155</v>
      </c>
    </row>
    <row r="12" spans="1:32" ht="89.25" x14ac:dyDescent="0.2">
      <c r="A12" s="13">
        <v>8</v>
      </c>
      <c r="B12" s="4" t="s">
        <v>66</v>
      </c>
      <c r="C12" s="27" t="s">
        <v>41</v>
      </c>
      <c r="D12" s="28" t="s">
        <v>67</v>
      </c>
      <c r="E12" s="30" t="s">
        <v>157</v>
      </c>
      <c r="F12" s="30">
        <v>3</v>
      </c>
      <c r="G12" s="27" t="s">
        <v>41</v>
      </c>
      <c r="H12" s="42" t="s">
        <v>162</v>
      </c>
      <c r="I12" s="27" t="s">
        <v>41</v>
      </c>
      <c r="J12" s="28" t="s">
        <v>70</v>
      </c>
      <c r="K12" s="27" t="s">
        <v>41</v>
      </c>
      <c r="L12" s="28" t="s">
        <v>71</v>
      </c>
      <c r="M12" s="39" t="s">
        <v>80</v>
      </c>
      <c r="N12" s="27" t="s">
        <v>46</v>
      </c>
      <c r="O12" s="32">
        <v>4000</v>
      </c>
      <c r="P12" s="27" t="s">
        <v>63</v>
      </c>
      <c r="Q12" s="44" t="s">
        <v>87</v>
      </c>
      <c r="R12" s="27" t="s">
        <v>60</v>
      </c>
      <c r="S12" s="27" t="s">
        <v>58</v>
      </c>
      <c r="T12" s="33">
        <v>44313</v>
      </c>
      <c r="U12" s="42" t="s">
        <v>88</v>
      </c>
      <c r="V12" s="42" t="s">
        <v>89</v>
      </c>
      <c r="W12" s="27" t="s">
        <v>41</v>
      </c>
      <c r="X12" s="34">
        <v>44313</v>
      </c>
      <c r="Y12" s="32">
        <v>4550</v>
      </c>
      <c r="Z12" s="35">
        <f t="shared" si="0"/>
        <v>60.666666666666664</v>
      </c>
      <c r="AA12" s="33">
        <v>44350</v>
      </c>
      <c r="AB12" s="27" t="s">
        <v>41</v>
      </c>
      <c r="AC12" s="28" t="s">
        <v>71</v>
      </c>
      <c r="AD12" s="36">
        <v>1</v>
      </c>
      <c r="AE12" s="27" t="s">
        <v>42</v>
      </c>
      <c r="AF12" s="42" t="s">
        <v>154</v>
      </c>
    </row>
    <row r="13" spans="1:32" ht="89.25" x14ac:dyDescent="0.2">
      <c r="A13" s="13">
        <v>9</v>
      </c>
      <c r="B13" s="4" t="s">
        <v>66</v>
      </c>
      <c r="C13" s="27" t="s">
        <v>41</v>
      </c>
      <c r="D13" s="28" t="s">
        <v>67</v>
      </c>
      <c r="E13" s="30" t="s">
        <v>157</v>
      </c>
      <c r="F13" s="30">
        <v>3</v>
      </c>
      <c r="G13" s="27" t="s">
        <v>41</v>
      </c>
      <c r="H13" s="42" t="s">
        <v>163</v>
      </c>
      <c r="I13" s="27" t="s">
        <v>41</v>
      </c>
      <c r="J13" s="28" t="s">
        <v>70</v>
      </c>
      <c r="K13" s="27" t="s">
        <v>41</v>
      </c>
      <c r="L13" s="28" t="s">
        <v>71</v>
      </c>
      <c r="M13" s="39" t="s">
        <v>90</v>
      </c>
      <c r="N13" s="27" t="s">
        <v>46</v>
      </c>
      <c r="O13" s="32">
        <v>15000</v>
      </c>
      <c r="P13" s="27" t="s">
        <v>63</v>
      </c>
      <c r="Q13" s="44" t="s">
        <v>87</v>
      </c>
      <c r="R13" s="27" t="s">
        <v>60</v>
      </c>
      <c r="S13" s="27" t="s">
        <v>58</v>
      </c>
      <c r="T13" s="33">
        <v>44316</v>
      </c>
      <c r="U13" s="42" t="s">
        <v>88</v>
      </c>
      <c r="V13" s="42" t="s">
        <v>91</v>
      </c>
      <c r="W13" s="27" t="s">
        <v>41</v>
      </c>
      <c r="X13" s="34">
        <v>44316</v>
      </c>
      <c r="Y13" s="32">
        <v>15300</v>
      </c>
      <c r="Z13" s="35">
        <f t="shared" si="0"/>
        <v>204</v>
      </c>
      <c r="AA13" s="33">
        <v>44384</v>
      </c>
      <c r="AB13" s="27" t="s">
        <v>41</v>
      </c>
      <c r="AC13" s="28" t="s">
        <v>71</v>
      </c>
      <c r="AD13" s="36">
        <v>1</v>
      </c>
      <c r="AE13" s="27" t="s">
        <v>42</v>
      </c>
      <c r="AF13" s="42" t="s">
        <v>92</v>
      </c>
    </row>
    <row r="14" spans="1:32" ht="89.25" x14ac:dyDescent="0.2">
      <c r="A14" s="13">
        <v>10</v>
      </c>
      <c r="B14" s="4" t="s">
        <v>66</v>
      </c>
      <c r="C14" s="27" t="s">
        <v>41</v>
      </c>
      <c r="D14" s="28" t="s">
        <v>67</v>
      </c>
      <c r="E14" s="30" t="s">
        <v>157</v>
      </c>
      <c r="F14" s="30">
        <v>3</v>
      </c>
      <c r="G14" s="27" t="s">
        <v>41</v>
      </c>
      <c r="H14" s="42" t="s">
        <v>164</v>
      </c>
      <c r="I14" s="27" t="s">
        <v>41</v>
      </c>
      <c r="J14" s="28" t="s">
        <v>70</v>
      </c>
      <c r="K14" s="27" t="s">
        <v>41</v>
      </c>
      <c r="L14" s="28" t="s">
        <v>71</v>
      </c>
      <c r="M14" s="39" t="s">
        <v>93</v>
      </c>
      <c r="N14" s="27" t="s">
        <v>46</v>
      </c>
      <c r="O14" s="32">
        <v>5000</v>
      </c>
      <c r="P14" s="27" t="s">
        <v>63</v>
      </c>
      <c r="Q14" s="44" t="s">
        <v>87</v>
      </c>
      <c r="R14" s="27" t="s">
        <v>60</v>
      </c>
      <c r="S14" s="27" t="s">
        <v>58</v>
      </c>
      <c r="T14" s="33">
        <v>44313</v>
      </c>
      <c r="U14" s="42" t="s">
        <v>88</v>
      </c>
      <c r="V14" s="42" t="s">
        <v>94</v>
      </c>
      <c r="W14" s="27" t="s">
        <v>41</v>
      </c>
      <c r="X14" s="34">
        <v>44313</v>
      </c>
      <c r="Y14" s="32">
        <v>4984</v>
      </c>
      <c r="Z14" s="35">
        <f t="shared" si="0"/>
        <v>66.453333333333333</v>
      </c>
      <c r="AA14" s="33">
        <v>44379</v>
      </c>
      <c r="AB14" s="27" t="s">
        <v>41</v>
      </c>
      <c r="AC14" s="28" t="s">
        <v>71</v>
      </c>
      <c r="AD14" s="36">
        <v>1</v>
      </c>
      <c r="AE14" s="27" t="s">
        <v>42</v>
      </c>
      <c r="AF14" s="42" t="s">
        <v>95</v>
      </c>
    </row>
    <row r="15" spans="1:32" ht="89.25" x14ac:dyDescent="0.2">
      <c r="A15" s="13">
        <v>11</v>
      </c>
      <c r="B15" s="4" t="s">
        <v>66</v>
      </c>
      <c r="C15" s="27" t="s">
        <v>41</v>
      </c>
      <c r="D15" s="28" t="s">
        <v>67</v>
      </c>
      <c r="E15" s="30" t="s">
        <v>157</v>
      </c>
      <c r="F15" s="30">
        <v>3</v>
      </c>
      <c r="G15" s="27" t="s">
        <v>41</v>
      </c>
      <c r="H15" s="42" t="s">
        <v>165</v>
      </c>
      <c r="I15" s="27" t="s">
        <v>41</v>
      </c>
      <c r="J15" s="28" t="s">
        <v>70</v>
      </c>
      <c r="K15" s="27" t="s">
        <v>41</v>
      </c>
      <c r="L15" s="28" t="s">
        <v>71</v>
      </c>
      <c r="M15" s="39" t="s">
        <v>79</v>
      </c>
      <c r="N15" s="27" t="s">
        <v>46</v>
      </c>
      <c r="O15" s="32">
        <v>15000</v>
      </c>
      <c r="P15" s="27" t="s">
        <v>63</v>
      </c>
      <c r="Q15" s="44" t="s">
        <v>87</v>
      </c>
      <c r="R15" s="27" t="s">
        <v>60</v>
      </c>
      <c r="S15" s="27" t="s">
        <v>58</v>
      </c>
      <c r="T15" s="33">
        <v>44358</v>
      </c>
      <c r="U15" s="42" t="s">
        <v>88</v>
      </c>
      <c r="V15" s="30" t="s">
        <v>96</v>
      </c>
      <c r="W15" s="27" t="s">
        <v>41</v>
      </c>
      <c r="X15" s="34">
        <v>44358</v>
      </c>
      <c r="Y15" s="32">
        <v>17500</v>
      </c>
      <c r="Z15" s="35">
        <f t="shared" si="0"/>
        <v>233.33333333333334</v>
      </c>
      <c r="AA15" s="33">
        <v>44382</v>
      </c>
      <c r="AB15" s="27" t="s">
        <v>41</v>
      </c>
      <c r="AC15" s="28" t="s">
        <v>71</v>
      </c>
      <c r="AD15" s="36">
        <v>1</v>
      </c>
      <c r="AE15" s="27" t="s">
        <v>42</v>
      </c>
      <c r="AF15" s="42" t="s">
        <v>97</v>
      </c>
    </row>
    <row r="16" spans="1:32" ht="89.25" x14ac:dyDescent="0.2">
      <c r="A16" s="13">
        <v>12</v>
      </c>
      <c r="B16" s="4" t="s">
        <v>66</v>
      </c>
      <c r="C16" s="27" t="s">
        <v>41</v>
      </c>
      <c r="D16" s="28" t="s">
        <v>67</v>
      </c>
      <c r="E16" s="30" t="s">
        <v>157</v>
      </c>
      <c r="F16" s="30">
        <v>3</v>
      </c>
      <c r="G16" s="27" t="s">
        <v>41</v>
      </c>
      <c r="H16" s="42" t="s">
        <v>166</v>
      </c>
      <c r="I16" s="27" t="s">
        <v>41</v>
      </c>
      <c r="J16" s="28" t="s">
        <v>70</v>
      </c>
      <c r="K16" s="27" t="s">
        <v>41</v>
      </c>
      <c r="L16" s="28" t="s">
        <v>71</v>
      </c>
      <c r="M16" s="39" t="s">
        <v>79</v>
      </c>
      <c r="N16" s="27" t="s">
        <v>48</v>
      </c>
      <c r="O16" s="32">
        <v>3000</v>
      </c>
      <c r="P16" s="27" t="s">
        <v>63</v>
      </c>
      <c r="Q16" s="44" t="s">
        <v>87</v>
      </c>
      <c r="R16" s="27" t="s">
        <v>60</v>
      </c>
      <c r="S16" s="27" t="s">
        <v>58</v>
      </c>
      <c r="T16" s="33">
        <v>44316</v>
      </c>
      <c r="U16" s="42" t="s">
        <v>88</v>
      </c>
      <c r="V16" s="42" t="s">
        <v>98</v>
      </c>
      <c r="W16" s="27" t="s">
        <v>41</v>
      </c>
      <c r="X16" s="34">
        <v>44316</v>
      </c>
      <c r="Y16" s="32">
        <v>1908</v>
      </c>
      <c r="Z16" s="35">
        <f t="shared" si="0"/>
        <v>25.44</v>
      </c>
      <c r="AA16" s="33">
        <v>44411</v>
      </c>
      <c r="AB16" s="27" t="s">
        <v>41</v>
      </c>
      <c r="AC16" s="28" t="s">
        <v>71</v>
      </c>
      <c r="AD16" s="36">
        <v>1</v>
      </c>
      <c r="AE16" s="27" t="s">
        <v>42</v>
      </c>
      <c r="AF16" s="42" t="s">
        <v>99</v>
      </c>
    </row>
    <row r="17" spans="1:32" ht="89.25" x14ac:dyDescent="0.2">
      <c r="A17" s="13">
        <v>13</v>
      </c>
      <c r="B17" s="4" t="s">
        <v>66</v>
      </c>
      <c r="C17" s="27" t="s">
        <v>41</v>
      </c>
      <c r="D17" s="28" t="s">
        <v>67</v>
      </c>
      <c r="E17" s="30" t="s">
        <v>157</v>
      </c>
      <c r="F17" s="30">
        <v>3</v>
      </c>
      <c r="G17" s="27" t="s">
        <v>41</v>
      </c>
      <c r="H17" s="42" t="s">
        <v>167</v>
      </c>
      <c r="I17" s="27" t="s">
        <v>41</v>
      </c>
      <c r="J17" s="28" t="s">
        <v>70</v>
      </c>
      <c r="K17" s="27" t="s">
        <v>41</v>
      </c>
      <c r="L17" s="28" t="s">
        <v>71</v>
      </c>
      <c r="M17" s="39" t="s">
        <v>79</v>
      </c>
      <c r="N17" s="27" t="s">
        <v>48</v>
      </c>
      <c r="O17" s="32">
        <v>2000</v>
      </c>
      <c r="P17" s="27" t="s">
        <v>63</v>
      </c>
      <c r="Q17" s="44" t="s">
        <v>87</v>
      </c>
      <c r="R17" s="27" t="s">
        <v>60</v>
      </c>
      <c r="S17" s="27" t="s">
        <v>58</v>
      </c>
      <c r="T17" s="33">
        <v>44316</v>
      </c>
      <c r="U17" s="42" t="s">
        <v>88</v>
      </c>
      <c r="V17" s="42" t="s">
        <v>98</v>
      </c>
      <c r="W17" s="27" t="s">
        <v>41</v>
      </c>
      <c r="X17" s="34">
        <v>44316</v>
      </c>
      <c r="Y17" s="32">
        <v>1942</v>
      </c>
      <c r="Z17" s="35">
        <f t="shared" si="0"/>
        <v>25.893333333333334</v>
      </c>
      <c r="AA17" s="33">
        <v>44411</v>
      </c>
      <c r="AB17" s="27" t="s">
        <v>41</v>
      </c>
      <c r="AC17" s="28" t="s">
        <v>71</v>
      </c>
      <c r="AD17" s="36">
        <v>1</v>
      </c>
      <c r="AE17" s="27" t="s">
        <v>42</v>
      </c>
      <c r="AF17" s="42" t="s">
        <v>100</v>
      </c>
    </row>
    <row r="18" spans="1:32" ht="89.25" x14ac:dyDescent="0.2">
      <c r="A18" s="13">
        <v>14</v>
      </c>
      <c r="B18" s="4" t="s">
        <v>66</v>
      </c>
      <c r="C18" s="27" t="s">
        <v>41</v>
      </c>
      <c r="D18" s="28" t="s">
        <v>67</v>
      </c>
      <c r="E18" s="30" t="s">
        <v>157</v>
      </c>
      <c r="F18" s="30">
        <v>3</v>
      </c>
      <c r="G18" s="27" t="s">
        <v>41</v>
      </c>
      <c r="H18" s="42" t="s">
        <v>168</v>
      </c>
      <c r="I18" s="27" t="s">
        <v>41</v>
      </c>
      <c r="J18" s="28" t="s">
        <v>70</v>
      </c>
      <c r="K18" s="27" t="s">
        <v>41</v>
      </c>
      <c r="L18" s="28" t="s">
        <v>71</v>
      </c>
      <c r="M18" s="39" t="s">
        <v>82</v>
      </c>
      <c r="N18" s="27" t="s">
        <v>48</v>
      </c>
      <c r="O18" s="32">
        <v>10000</v>
      </c>
      <c r="P18" s="27" t="s">
        <v>63</v>
      </c>
      <c r="Q18" s="44" t="s">
        <v>87</v>
      </c>
      <c r="R18" s="27" t="s">
        <v>60</v>
      </c>
      <c r="S18" s="27" t="s">
        <v>58</v>
      </c>
      <c r="T18" s="47">
        <v>44397</v>
      </c>
      <c r="U18" s="42" t="s">
        <v>88</v>
      </c>
      <c r="V18" s="42" t="s">
        <v>101</v>
      </c>
      <c r="W18" s="27" t="s">
        <v>41</v>
      </c>
      <c r="X18" s="34">
        <v>44397</v>
      </c>
      <c r="Y18" s="32">
        <v>14500</v>
      </c>
      <c r="Z18" s="35">
        <f t="shared" si="0"/>
        <v>193.33333333333334</v>
      </c>
      <c r="AA18" s="47">
        <v>44417</v>
      </c>
      <c r="AB18" s="27" t="s">
        <v>41</v>
      </c>
      <c r="AC18" s="28" t="s">
        <v>71</v>
      </c>
      <c r="AD18" s="36">
        <v>1</v>
      </c>
      <c r="AE18" s="27" t="s">
        <v>42</v>
      </c>
      <c r="AF18" s="42" t="s">
        <v>102</v>
      </c>
    </row>
    <row r="19" spans="1:32" ht="89.25" x14ac:dyDescent="0.2">
      <c r="A19" s="13">
        <v>15</v>
      </c>
      <c r="B19" s="4" t="s">
        <v>66</v>
      </c>
      <c r="C19" s="27" t="s">
        <v>41</v>
      </c>
      <c r="D19" s="28" t="s">
        <v>67</v>
      </c>
      <c r="E19" s="30" t="s">
        <v>157</v>
      </c>
      <c r="F19" s="30">
        <v>3</v>
      </c>
      <c r="G19" s="27" t="s">
        <v>41</v>
      </c>
      <c r="H19" s="42" t="s">
        <v>169</v>
      </c>
      <c r="I19" s="27" t="s">
        <v>41</v>
      </c>
      <c r="J19" s="28" t="s">
        <v>70</v>
      </c>
      <c r="K19" s="27" t="s">
        <v>41</v>
      </c>
      <c r="L19" s="28" t="s">
        <v>71</v>
      </c>
      <c r="M19" s="39" t="s">
        <v>103</v>
      </c>
      <c r="N19" s="27" t="s">
        <v>46</v>
      </c>
      <c r="O19" s="32">
        <v>8000</v>
      </c>
      <c r="P19" s="27" t="s">
        <v>63</v>
      </c>
      <c r="Q19" s="44" t="s">
        <v>87</v>
      </c>
      <c r="R19" s="27" t="s">
        <v>60</v>
      </c>
      <c r="S19" s="27" t="s">
        <v>58</v>
      </c>
      <c r="T19" s="47">
        <v>44416</v>
      </c>
      <c r="U19" s="42" t="s">
        <v>88</v>
      </c>
      <c r="V19" s="42" t="s">
        <v>104</v>
      </c>
      <c r="W19" s="27" t="s">
        <v>41</v>
      </c>
      <c r="X19" s="34">
        <v>44416</v>
      </c>
      <c r="Y19" s="32">
        <v>14648</v>
      </c>
      <c r="Z19" s="35">
        <f t="shared" si="0"/>
        <v>195.30666666666667</v>
      </c>
      <c r="AA19" s="47">
        <v>44417</v>
      </c>
      <c r="AB19" s="27" t="s">
        <v>41</v>
      </c>
      <c r="AC19" s="28" t="s">
        <v>71</v>
      </c>
      <c r="AD19" s="36">
        <v>1</v>
      </c>
      <c r="AE19" s="27" t="s">
        <v>42</v>
      </c>
      <c r="AF19" s="42" t="s">
        <v>105</v>
      </c>
    </row>
    <row r="20" spans="1:32" ht="76.5" x14ac:dyDescent="0.2">
      <c r="A20" s="13">
        <v>16</v>
      </c>
      <c r="B20" s="4" t="s">
        <v>66</v>
      </c>
      <c r="C20" s="27" t="s">
        <v>41</v>
      </c>
      <c r="D20" s="28" t="s">
        <v>67</v>
      </c>
      <c r="E20" s="30" t="s">
        <v>157</v>
      </c>
      <c r="F20" s="30">
        <v>3</v>
      </c>
      <c r="G20" s="27" t="s">
        <v>41</v>
      </c>
      <c r="H20" s="42" t="s">
        <v>170</v>
      </c>
      <c r="I20" s="27" t="s">
        <v>41</v>
      </c>
      <c r="J20" s="28" t="s">
        <v>70</v>
      </c>
      <c r="K20" s="27" t="s">
        <v>41</v>
      </c>
      <c r="L20" s="28" t="s">
        <v>71</v>
      </c>
      <c r="M20" s="39" t="s">
        <v>106</v>
      </c>
      <c r="N20" s="27" t="s">
        <v>47</v>
      </c>
      <c r="O20" s="32">
        <v>4000</v>
      </c>
      <c r="P20" s="27" t="s">
        <v>64</v>
      </c>
      <c r="Q20" s="44" t="s">
        <v>72</v>
      </c>
      <c r="R20" s="27" t="s">
        <v>60</v>
      </c>
      <c r="S20" s="27" t="s">
        <v>59</v>
      </c>
      <c r="T20" s="47">
        <v>44400</v>
      </c>
      <c r="U20" s="42" t="s">
        <v>107</v>
      </c>
      <c r="V20" s="42" t="s">
        <v>108</v>
      </c>
      <c r="W20" s="27" t="s">
        <v>41</v>
      </c>
      <c r="X20" s="34">
        <v>44400</v>
      </c>
      <c r="Y20" s="32">
        <v>3776</v>
      </c>
      <c r="Z20" s="35">
        <f t="shared" si="0"/>
        <v>50.346666666666664</v>
      </c>
      <c r="AA20" s="47">
        <v>44420</v>
      </c>
      <c r="AB20" s="27" t="s">
        <v>41</v>
      </c>
      <c r="AC20" s="28" t="s">
        <v>71</v>
      </c>
      <c r="AD20" s="36">
        <v>1</v>
      </c>
      <c r="AE20" s="27" t="s">
        <v>42</v>
      </c>
      <c r="AF20" s="42" t="s">
        <v>109</v>
      </c>
    </row>
    <row r="21" spans="1:32" ht="76.5" x14ac:dyDescent="0.2">
      <c r="A21" s="13">
        <v>17</v>
      </c>
      <c r="B21" s="4" t="s">
        <v>66</v>
      </c>
      <c r="C21" s="27" t="s">
        <v>41</v>
      </c>
      <c r="D21" s="28" t="s">
        <v>67</v>
      </c>
      <c r="E21" s="30" t="s">
        <v>157</v>
      </c>
      <c r="F21" s="30">
        <v>3</v>
      </c>
      <c r="G21" s="27" t="s">
        <v>41</v>
      </c>
      <c r="H21" s="42" t="s">
        <v>171</v>
      </c>
      <c r="I21" s="27" t="s">
        <v>41</v>
      </c>
      <c r="J21" s="28" t="s">
        <v>70</v>
      </c>
      <c r="K21" s="27" t="s">
        <v>41</v>
      </c>
      <c r="L21" s="28" t="s">
        <v>71</v>
      </c>
      <c r="M21" s="39" t="s">
        <v>106</v>
      </c>
      <c r="N21" s="27" t="s">
        <v>47</v>
      </c>
      <c r="O21" s="32">
        <v>5000</v>
      </c>
      <c r="P21" s="27" t="s">
        <v>64</v>
      </c>
      <c r="Q21" s="28" t="s">
        <v>72</v>
      </c>
      <c r="R21" s="27" t="s">
        <v>60</v>
      </c>
      <c r="S21" s="27" t="s">
        <v>59</v>
      </c>
      <c r="T21" s="47">
        <v>44400</v>
      </c>
      <c r="U21" s="42" t="s">
        <v>107</v>
      </c>
      <c r="V21" s="42" t="s">
        <v>108</v>
      </c>
      <c r="W21" s="27" t="s">
        <v>41</v>
      </c>
      <c r="X21" s="34">
        <v>44400</v>
      </c>
      <c r="Y21" s="32">
        <v>8444</v>
      </c>
      <c r="Z21" s="35">
        <f t="shared" si="0"/>
        <v>112.58666666666667</v>
      </c>
      <c r="AA21" s="47">
        <v>44420</v>
      </c>
      <c r="AB21" s="27" t="s">
        <v>41</v>
      </c>
      <c r="AC21" s="28" t="s">
        <v>71</v>
      </c>
      <c r="AD21" s="36">
        <v>1</v>
      </c>
      <c r="AE21" s="27" t="s">
        <v>42</v>
      </c>
      <c r="AF21" s="42" t="s">
        <v>110</v>
      </c>
    </row>
    <row r="22" spans="1:32" ht="76.5" x14ac:dyDescent="0.2">
      <c r="A22" s="13">
        <v>18</v>
      </c>
      <c r="B22" s="4" t="s">
        <v>66</v>
      </c>
      <c r="C22" s="27" t="s">
        <v>41</v>
      </c>
      <c r="D22" s="28" t="s">
        <v>67</v>
      </c>
      <c r="E22" s="30" t="s">
        <v>157</v>
      </c>
      <c r="F22" s="30">
        <v>3</v>
      </c>
      <c r="G22" s="27" t="s">
        <v>41</v>
      </c>
      <c r="H22" s="42" t="s">
        <v>172</v>
      </c>
      <c r="I22" s="27" t="s">
        <v>41</v>
      </c>
      <c r="J22" s="28" t="s">
        <v>70</v>
      </c>
      <c r="K22" s="27" t="s">
        <v>41</v>
      </c>
      <c r="L22" s="28" t="s">
        <v>71</v>
      </c>
      <c r="M22" s="39" t="s">
        <v>111</v>
      </c>
      <c r="N22" s="27" t="s">
        <v>47</v>
      </c>
      <c r="O22" s="32">
        <v>25000</v>
      </c>
      <c r="P22" s="27" t="s">
        <v>64</v>
      </c>
      <c r="Q22" s="28" t="s">
        <v>72</v>
      </c>
      <c r="R22" s="27" t="s">
        <v>60</v>
      </c>
      <c r="S22" s="27" t="s">
        <v>59</v>
      </c>
      <c r="T22" s="47">
        <v>44400</v>
      </c>
      <c r="U22" s="42" t="s">
        <v>107</v>
      </c>
      <c r="V22" s="42" t="s">
        <v>108</v>
      </c>
      <c r="W22" s="27" t="s">
        <v>41</v>
      </c>
      <c r="X22" s="34">
        <v>44400</v>
      </c>
      <c r="Y22" s="32">
        <v>23310</v>
      </c>
      <c r="Z22" s="35">
        <f t="shared" si="0"/>
        <v>310.8</v>
      </c>
      <c r="AA22" s="47">
        <v>44420</v>
      </c>
      <c r="AB22" s="27" t="s">
        <v>41</v>
      </c>
      <c r="AC22" s="28" t="s">
        <v>71</v>
      </c>
      <c r="AD22" s="36">
        <v>1</v>
      </c>
      <c r="AE22" s="27" t="s">
        <v>42</v>
      </c>
      <c r="AF22" s="42" t="s">
        <v>112</v>
      </c>
    </row>
    <row r="23" spans="1:32" ht="76.5" x14ac:dyDescent="0.2">
      <c r="A23" s="13">
        <v>19</v>
      </c>
      <c r="B23" s="4" t="s">
        <v>66</v>
      </c>
      <c r="C23" s="27" t="s">
        <v>41</v>
      </c>
      <c r="D23" s="28" t="s">
        <v>67</v>
      </c>
      <c r="E23" s="30" t="s">
        <v>157</v>
      </c>
      <c r="F23" s="30">
        <v>3</v>
      </c>
      <c r="G23" s="27" t="s">
        <v>41</v>
      </c>
      <c r="H23" s="42" t="s">
        <v>173</v>
      </c>
      <c r="I23" s="27" t="s">
        <v>41</v>
      </c>
      <c r="J23" s="28" t="s">
        <v>70</v>
      </c>
      <c r="K23" s="27" t="s">
        <v>41</v>
      </c>
      <c r="L23" s="28" t="s">
        <v>71</v>
      </c>
      <c r="M23" s="39" t="s">
        <v>111</v>
      </c>
      <c r="N23" s="27" t="s">
        <v>47</v>
      </c>
      <c r="O23" s="32">
        <v>8000</v>
      </c>
      <c r="P23" s="27" t="s">
        <v>64</v>
      </c>
      <c r="Q23" s="28" t="s">
        <v>72</v>
      </c>
      <c r="R23" s="27" t="s">
        <v>60</v>
      </c>
      <c r="S23" s="27" t="s">
        <v>59</v>
      </c>
      <c r="T23" s="47">
        <v>44400</v>
      </c>
      <c r="U23" s="42" t="s">
        <v>107</v>
      </c>
      <c r="V23" s="42" t="s">
        <v>108</v>
      </c>
      <c r="W23" s="27" t="s">
        <v>41</v>
      </c>
      <c r="X23" s="34">
        <v>44400</v>
      </c>
      <c r="Y23" s="32">
        <v>24570</v>
      </c>
      <c r="Z23" s="35">
        <f t="shared" si="0"/>
        <v>327.60000000000002</v>
      </c>
      <c r="AA23" s="47">
        <v>44420</v>
      </c>
      <c r="AB23" s="27" t="s">
        <v>41</v>
      </c>
      <c r="AC23" s="28" t="s">
        <v>71</v>
      </c>
      <c r="AD23" s="36">
        <v>1</v>
      </c>
      <c r="AE23" s="27" t="s">
        <v>42</v>
      </c>
      <c r="AF23" s="42" t="s">
        <v>113</v>
      </c>
    </row>
    <row r="24" spans="1:32" ht="76.5" x14ac:dyDescent="0.2">
      <c r="A24" s="13">
        <v>20</v>
      </c>
      <c r="B24" s="4" t="s">
        <v>66</v>
      </c>
      <c r="C24" s="27" t="s">
        <v>41</v>
      </c>
      <c r="D24" s="28" t="s">
        <v>67</v>
      </c>
      <c r="E24" s="30" t="s">
        <v>157</v>
      </c>
      <c r="F24" s="30">
        <v>3</v>
      </c>
      <c r="G24" s="27" t="s">
        <v>41</v>
      </c>
      <c r="H24" s="42" t="s">
        <v>174</v>
      </c>
      <c r="I24" s="27" t="s">
        <v>41</v>
      </c>
      <c r="J24" s="28" t="s">
        <v>70</v>
      </c>
      <c r="K24" s="27" t="s">
        <v>41</v>
      </c>
      <c r="L24" s="28" t="s">
        <v>71</v>
      </c>
      <c r="M24" s="39" t="s">
        <v>111</v>
      </c>
      <c r="N24" s="27" t="s">
        <v>47</v>
      </c>
      <c r="O24" s="32">
        <v>6500</v>
      </c>
      <c r="P24" s="27" t="s">
        <v>64</v>
      </c>
      <c r="Q24" s="28" t="s">
        <v>72</v>
      </c>
      <c r="R24" s="27" t="s">
        <v>60</v>
      </c>
      <c r="S24" s="27" t="s">
        <v>59</v>
      </c>
      <c r="T24" s="47">
        <v>44400</v>
      </c>
      <c r="U24" s="42" t="s">
        <v>107</v>
      </c>
      <c r="V24" s="42" t="s">
        <v>108</v>
      </c>
      <c r="W24" s="27" t="s">
        <v>41</v>
      </c>
      <c r="X24" s="34">
        <v>44400</v>
      </c>
      <c r="Y24" s="32">
        <v>17734</v>
      </c>
      <c r="Z24" s="35">
        <f t="shared" si="0"/>
        <v>236.45333333333335</v>
      </c>
      <c r="AA24" s="47">
        <v>44420</v>
      </c>
      <c r="AB24" s="27" t="s">
        <v>41</v>
      </c>
      <c r="AC24" s="28" t="s">
        <v>71</v>
      </c>
      <c r="AD24" s="36">
        <v>1</v>
      </c>
      <c r="AE24" s="27" t="s">
        <v>42</v>
      </c>
      <c r="AF24" s="42" t="s">
        <v>114</v>
      </c>
    </row>
    <row r="25" spans="1:32" ht="76.5" x14ac:dyDescent="0.2">
      <c r="A25" s="13">
        <v>21</v>
      </c>
      <c r="B25" s="4" t="s">
        <v>66</v>
      </c>
      <c r="C25" s="27" t="s">
        <v>41</v>
      </c>
      <c r="D25" s="28" t="s">
        <v>67</v>
      </c>
      <c r="E25" s="30" t="s">
        <v>157</v>
      </c>
      <c r="F25" s="30">
        <v>3</v>
      </c>
      <c r="G25" s="27" t="s">
        <v>41</v>
      </c>
      <c r="H25" s="42" t="s">
        <v>175</v>
      </c>
      <c r="I25" s="27" t="s">
        <v>41</v>
      </c>
      <c r="J25" s="28" t="s">
        <v>70</v>
      </c>
      <c r="K25" s="27" t="s">
        <v>41</v>
      </c>
      <c r="L25" s="28" t="s">
        <v>71</v>
      </c>
      <c r="M25" s="39" t="s">
        <v>111</v>
      </c>
      <c r="N25" s="27" t="s">
        <v>47</v>
      </c>
      <c r="O25" s="32">
        <v>10500</v>
      </c>
      <c r="P25" s="27" t="s">
        <v>64</v>
      </c>
      <c r="Q25" s="28" t="s">
        <v>72</v>
      </c>
      <c r="R25" s="27" t="s">
        <v>60</v>
      </c>
      <c r="S25" s="27" t="s">
        <v>59</v>
      </c>
      <c r="T25" s="47">
        <v>44400</v>
      </c>
      <c r="U25" s="42" t="s">
        <v>107</v>
      </c>
      <c r="V25" s="42" t="s">
        <v>108</v>
      </c>
      <c r="W25" s="27" t="s">
        <v>41</v>
      </c>
      <c r="X25" s="34">
        <v>44400</v>
      </c>
      <c r="Y25" s="32">
        <v>11707</v>
      </c>
      <c r="Z25" s="35">
        <f t="shared" si="0"/>
        <v>156.09333333333333</v>
      </c>
      <c r="AA25" s="47">
        <v>44420</v>
      </c>
      <c r="AB25" s="27" t="s">
        <v>41</v>
      </c>
      <c r="AC25" s="28" t="s">
        <v>71</v>
      </c>
      <c r="AD25" s="36">
        <v>1</v>
      </c>
      <c r="AE25" s="27" t="s">
        <v>42</v>
      </c>
      <c r="AF25" s="42" t="s">
        <v>115</v>
      </c>
    </row>
    <row r="26" spans="1:32" ht="89.25" x14ac:dyDescent="0.2">
      <c r="A26" s="13">
        <v>22</v>
      </c>
      <c r="B26" s="4" t="s">
        <v>66</v>
      </c>
      <c r="C26" s="27" t="s">
        <v>41</v>
      </c>
      <c r="D26" s="28" t="s">
        <v>67</v>
      </c>
      <c r="E26" s="30" t="s">
        <v>157</v>
      </c>
      <c r="F26" s="30">
        <v>3</v>
      </c>
      <c r="G26" s="27" t="s">
        <v>41</v>
      </c>
      <c r="H26" s="42" t="s">
        <v>175</v>
      </c>
      <c r="I26" s="27" t="s">
        <v>41</v>
      </c>
      <c r="J26" s="28" t="s">
        <v>70</v>
      </c>
      <c r="K26" s="27" t="s">
        <v>41</v>
      </c>
      <c r="L26" s="28" t="s">
        <v>71</v>
      </c>
      <c r="M26" s="51" t="s">
        <v>81</v>
      </c>
      <c r="N26" s="27" t="s">
        <v>48</v>
      </c>
      <c r="O26" s="32">
        <v>10291</v>
      </c>
      <c r="P26" s="27" t="s">
        <v>63</v>
      </c>
      <c r="Q26" s="44" t="s">
        <v>87</v>
      </c>
      <c r="R26" s="27" t="s">
        <v>60</v>
      </c>
      <c r="S26" s="27" t="s">
        <v>58</v>
      </c>
      <c r="T26" s="47">
        <v>44399</v>
      </c>
      <c r="U26" s="42" t="s">
        <v>88</v>
      </c>
      <c r="V26" s="42" t="s">
        <v>222</v>
      </c>
      <c r="W26" s="27" t="s">
        <v>41</v>
      </c>
      <c r="X26" s="34">
        <v>44399</v>
      </c>
      <c r="Y26" s="32">
        <v>20000</v>
      </c>
      <c r="Z26" s="35">
        <f t="shared" si="0"/>
        <v>266.66666666666669</v>
      </c>
      <c r="AA26" s="47">
        <v>44417</v>
      </c>
      <c r="AB26" s="27" t="s">
        <v>41</v>
      </c>
      <c r="AC26" s="28" t="s">
        <v>71</v>
      </c>
      <c r="AD26" s="36">
        <v>1</v>
      </c>
      <c r="AE26" s="27" t="s">
        <v>42</v>
      </c>
      <c r="AF26" s="42" t="s">
        <v>117</v>
      </c>
    </row>
    <row r="27" spans="1:32" ht="89.25" x14ac:dyDescent="0.2">
      <c r="A27" s="13">
        <v>23</v>
      </c>
      <c r="B27" s="4" t="s">
        <v>66</v>
      </c>
      <c r="C27" s="27" t="s">
        <v>41</v>
      </c>
      <c r="D27" s="28" t="s">
        <v>67</v>
      </c>
      <c r="E27" s="30" t="s">
        <v>157</v>
      </c>
      <c r="F27" s="30">
        <v>3</v>
      </c>
      <c r="G27" s="27" t="s">
        <v>41</v>
      </c>
      <c r="H27" s="42" t="s">
        <v>176</v>
      </c>
      <c r="I27" s="27" t="s">
        <v>41</v>
      </c>
      <c r="J27" s="28" t="s">
        <v>70</v>
      </c>
      <c r="K27" s="27" t="s">
        <v>41</v>
      </c>
      <c r="L27" s="28" t="s">
        <v>71</v>
      </c>
      <c r="M27" s="51" t="s">
        <v>81</v>
      </c>
      <c r="N27" s="27" t="s">
        <v>46</v>
      </c>
      <c r="O27" s="32">
        <v>25000</v>
      </c>
      <c r="P27" s="27" t="s">
        <v>63</v>
      </c>
      <c r="Q27" s="44" t="s">
        <v>87</v>
      </c>
      <c r="R27" s="27" t="s">
        <v>60</v>
      </c>
      <c r="S27" s="27" t="s">
        <v>58</v>
      </c>
      <c r="T27" s="47">
        <v>44397</v>
      </c>
      <c r="U27" s="42" t="s">
        <v>88</v>
      </c>
      <c r="V27" s="42" t="s">
        <v>116</v>
      </c>
      <c r="W27" s="27" t="s">
        <v>41</v>
      </c>
      <c r="X27" s="34">
        <v>44397</v>
      </c>
      <c r="Y27" s="32">
        <v>10291</v>
      </c>
      <c r="Z27" s="35">
        <f t="shared" si="0"/>
        <v>137.21333333333334</v>
      </c>
      <c r="AA27" s="47">
        <v>44421</v>
      </c>
      <c r="AB27" s="27" t="s">
        <v>41</v>
      </c>
      <c r="AC27" s="28" t="s">
        <v>71</v>
      </c>
      <c r="AD27" s="36">
        <v>1</v>
      </c>
      <c r="AE27" s="27" t="s">
        <v>42</v>
      </c>
      <c r="AF27" s="42" t="s">
        <v>219</v>
      </c>
    </row>
    <row r="28" spans="1:32" ht="89.25" x14ac:dyDescent="0.2">
      <c r="A28" s="13">
        <v>24</v>
      </c>
      <c r="B28" s="4" t="s">
        <v>66</v>
      </c>
      <c r="C28" s="27" t="s">
        <v>41</v>
      </c>
      <c r="D28" s="28" t="s">
        <v>67</v>
      </c>
      <c r="E28" s="30" t="s">
        <v>157</v>
      </c>
      <c r="F28" s="30">
        <v>3</v>
      </c>
      <c r="G28" s="27" t="s">
        <v>41</v>
      </c>
      <c r="H28" s="42" t="s">
        <v>176</v>
      </c>
      <c r="I28" s="27" t="s">
        <v>41</v>
      </c>
      <c r="J28" s="28" t="s">
        <v>70</v>
      </c>
      <c r="K28" s="27" t="s">
        <v>41</v>
      </c>
      <c r="L28" s="28" t="s">
        <v>71</v>
      </c>
      <c r="M28" s="51" t="s">
        <v>223</v>
      </c>
      <c r="N28" s="27" t="s">
        <v>46</v>
      </c>
      <c r="O28" s="32">
        <v>25000</v>
      </c>
      <c r="P28" s="27" t="s">
        <v>63</v>
      </c>
      <c r="Q28" s="44" t="s">
        <v>87</v>
      </c>
      <c r="R28" s="27" t="s">
        <v>60</v>
      </c>
      <c r="S28" s="27" t="s">
        <v>58</v>
      </c>
      <c r="T28" s="47">
        <v>44399</v>
      </c>
      <c r="U28" s="42" t="s">
        <v>88</v>
      </c>
      <c r="V28" s="42" t="s">
        <v>221</v>
      </c>
      <c r="W28" s="27" t="s">
        <v>41</v>
      </c>
      <c r="X28" s="34">
        <v>44399</v>
      </c>
      <c r="Y28" s="32">
        <v>10965</v>
      </c>
      <c r="Z28" s="35">
        <f t="shared" si="0"/>
        <v>146.19999999999999</v>
      </c>
      <c r="AA28" s="47">
        <v>44434</v>
      </c>
      <c r="AB28" s="27" t="s">
        <v>41</v>
      </c>
      <c r="AC28" s="28" t="s">
        <v>71</v>
      </c>
      <c r="AD28" s="36">
        <v>1</v>
      </c>
      <c r="AE28" s="27" t="s">
        <v>42</v>
      </c>
      <c r="AF28" s="42" t="s">
        <v>119</v>
      </c>
    </row>
    <row r="29" spans="1:32" ht="89.25" x14ac:dyDescent="0.2">
      <c r="A29" s="13">
        <v>25</v>
      </c>
      <c r="B29" s="4" t="s">
        <v>66</v>
      </c>
      <c r="C29" s="27" t="s">
        <v>41</v>
      </c>
      <c r="D29" s="28" t="s">
        <v>67</v>
      </c>
      <c r="E29" s="30" t="s">
        <v>157</v>
      </c>
      <c r="F29" s="30">
        <v>3</v>
      </c>
      <c r="G29" s="27" t="s">
        <v>41</v>
      </c>
      <c r="H29" s="42" t="s">
        <v>177</v>
      </c>
      <c r="I29" s="27" t="s">
        <v>41</v>
      </c>
      <c r="J29" s="28" t="s">
        <v>70</v>
      </c>
      <c r="K29" s="27" t="s">
        <v>41</v>
      </c>
      <c r="L29" s="28" t="s">
        <v>71</v>
      </c>
      <c r="M29" s="39" t="s">
        <v>81</v>
      </c>
      <c r="N29" s="27" t="s">
        <v>46</v>
      </c>
      <c r="O29" s="32">
        <v>10000</v>
      </c>
      <c r="P29" s="27" t="s">
        <v>63</v>
      </c>
      <c r="Q29" s="44" t="s">
        <v>87</v>
      </c>
      <c r="R29" s="27" t="s">
        <v>60</v>
      </c>
      <c r="S29" s="27" t="s">
        <v>58</v>
      </c>
      <c r="T29" s="47">
        <v>44421</v>
      </c>
      <c r="U29" s="42" t="s">
        <v>88</v>
      </c>
      <c r="V29" s="42" t="s">
        <v>118</v>
      </c>
      <c r="W29" s="27" t="s">
        <v>41</v>
      </c>
      <c r="X29" s="34">
        <v>44421</v>
      </c>
      <c r="Y29" s="32">
        <v>25000</v>
      </c>
      <c r="Z29" s="35">
        <f t="shared" si="0"/>
        <v>333.33333333333331</v>
      </c>
      <c r="AA29" s="47">
        <v>44435</v>
      </c>
      <c r="AB29" s="27" t="s">
        <v>41</v>
      </c>
      <c r="AC29" s="28" t="s">
        <v>71</v>
      </c>
      <c r="AD29" s="36">
        <v>1</v>
      </c>
      <c r="AE29" s="27" t="s">
        <v>42</v>
      </c>
      <c r="AF29" s="42" t="s">
        <v>220</v>
      </c>
    </row>
    <row r="30" spans="1:32" ht="89.25" x14ac:dyDescent="0.2">
      <c r="A30" s="13">
        <v>26</v>
      </c>
      <c r="B30" s="4" t="s">
        <v>66</v>
      </c>
      <c r="C30" s="27" t="s">
        <v>41</v>
      </c>
      <c r="D30" s="28" t="s">
        <v>67</v>
      </c>
      <c r="E30" s="30" t="s">
        <v>157</v>
      </c>
      <c r="F30" s="30">
        <v>3</v>
      </c>
      <c r="G30" s="27" t="s">
        <v>41</v>
      </c>
      <c r="H30" s="42" t="s">
        <v>178</v>
      </c>
      <c r="I30" s="27" t="s">
        <v>41</v>
      </c>
      <c r="J30" s="28" t="s">
        <v>70</v>
      </c>
      <c r="K30" s="27" t="s">
        <v>41</v>
      </c>
      <c r="L30" s="28" t="s">
        <v>71</v>
      </c>
      <c r="M30" s="39" t="s">
        <v>81</v>
      </c>
      <c r="N30" s="27" t="s">
        <v>46</v>
      </c>
      <c r="O30" s="32">
        <v>5000</v>
      </c>
      <c r="P30" s="27" t="s">
        <v>63</v>
      </c>
      <c r="Q30" s="44" t="s">
        <v>87</v>
      </c>
      <c r="R30" s="27" t="s">
        <v>60</v>
      </c>
      <c r="S30" s="27" t="s">
        <v>58</v>
      </c>
      <c r="T30" s="47">
        <v>44399</v>
      </c>
      <c r="U30" s="42" t="s">
        <v>88</v>
      </c>
      <c r="V30" s="42" t="s">
        <v>120</v>
      </c>
      <c r="W30" s="27" t="s">
        <v>41</v>
      </c>
      <c r="X30" s="34">
        <v>44399</v>
      </c>
      <c r="Y30" s="32">
        <v>7000</v>
      </c>
      <c r="Z30" s="35">
        <f t="shared" si="0"/>
        <v>93.333333333333329</v>
      </c>
      <c r="AA30" s="47">
        <v>44435</v>
      </c>
      <c r="AB30" s="27" t="s">
        <v>41</v>
      </c>
      <c r="AC30" s="28" t="s">
        <v>71</v>
      </c>
      <c r="AD30" s="36">
        <v>1</v>
      </c>
      <c r="AE30" s="27" t="s">
        <v>42</v>
      </c>
      <c r="AF30" s="42" t="s">
        <v>121</v>
      </c>
    </row>
    <row r="31" spans="1:32" ht="89.25" x14ac:dyDescent="0.2">
      <c r="A31" s="13">
        <v>27</v>
      </c>
      <c r="B31" s="4" t="s">
        <v>66</v>
      </c>
      <c r="C31" s="27" t="s">
        <v>41</v>
      </c>
      <c r="D31" s="28" t="s">
        <v>67</v>
      </c>
      <c r="E31" s="30" t="s">
        <v>157</v>
      </c>
      <c r="F31" s="30">
        <v>3</v>
      </c>
      <c r="G31" s="27" t="s">
        <v>41</v>
      </c>
      <c r="H31" s="42" t="s">
        <v>179</v>
      </c>
      <c r="I31" s="27" t="s">
        <v>41</v>
      </c>
      <c r="J31" s="28" t="s">
        <v>70</v>
      </c>
      <c r="K31" s="27" t="s">
        <v>41</v>
      </c>
      <c r="L31" s="28" t="s">
        <v>71</v>
      </c>
      <c r="M31" s="39" t="s">
        <v>82</v>
      </c>
      <c r="N31" s="27" t="s">
        <v>46</v>
      </c>
      <c r="O31" s="32">
        <v>15000</v>
      </c>
      <c r="P31" s="27" t="s">
        <v>63</v>
      </c>
      <c r="Q31" s="44" t="s">
        <v>87</v>
      </c>
      <c r="R31" s="27" t="s">
        <v>60</v>
      </c>
      <c r="S31" s="27" t="s">
        <v>58</v>
      </c>
      <c r="T31" s="47">
        <v>44397</v>
      </c>
      <c r="U31" s="42" t="s">
        <v>88</v>
      </c>
      <c r="V31" s="42" t="s">
        <v>122</v>
      </c>
      <c r="W31" s="27" t="s">
        <v>41</v>
      </c>
      <c r="X31" s="34">
        <v>44397</v>
      </c>
      <c r="Y31" s="32">
        <v>13500</v>
      </c>
      <c r="Z31" s="35">
        <f t="shared" si="0"/>
        <v>180</v>
      </c>
      <c r="AA31" s="47">
        <v>44434</v>
      </c>
      <c r="AB31" s="27" t="s">
        <v>41</v>
      </c>
      <c r="AC31" s="28" t="s">
        <v>71</v>
      </c>
      <c r="AD31" s="36">
        <v>1</v>
      </c>
      <c r="AE31" s="27" t="s">
        <v>42</v>
      </c>
      <c r="AF31" s="42" t="s">
        <v>123</v>
      </c>
    </row>
    <row r="32" spans="1:32" ht="89.25" x14ac:dyDescent="0.2">
      <c r="A32" s="13">
        <v>28</v>
      </c>
      <c r="B32" s="4" t="s">
        <v>66</v>
      </c>
      <c r="C32" s="27" t="s">
        <v>41</v>
      </c>
      <c r="D32" s="28" t="s">
        <v>67</v>
      </c>
      <c r="E32" s="30" t="s">
        <v>157</v>
      </c>
      <c r="F32" s="30">
        <v>3</v>
      </c>
      <c r="G32" s="27" t="s">
        <v>41</v>
      </c>
      <c r="H32" s="42" t="s">
        <v>180</v>
      </c>
      <c r="I32" s="27" t="s">
        <v>41</v>
      </c>
      <c r="J32" s="28" t="s">
        <v>70</v>
      </c>
      <c r="K32" s="27" t="s">
        <v>41</v>
      </c>
      <c r="L32" s="28" t="s">
        <v>71</v>
      </c>
      <c r="M32" s="39" t="s">
        <v>79</v>
      </c>
      <c r="N32" s="27" t="s">
        <v>46</v>
      </c>
      <c r="O32" s="32">
        <v>20000</v>
      </c>
      <c r="P32" s="27" t="s">
        <v>63</v>
      </c>
      <c r="Q32" s="44" t="s">
        <v>87</v>
      </c>
      <c r="R32" s="27" t="s">
        <v>60</v>
      </c>
      <c r="S32" s="27" t="s">
        <v>58</v>
      </c>
      <c r="T32" s="47">
        <v>44397</v>
      </c>
      <c r="U32" s="42" t="s">
        <v>88</v>
      </c>
      <c r="V32" s="42" t="s">
        <v>124</v>
      </c>
      <c r="W32" s="27" t="s">
        <v>41</v>
      </c>
      <c r="X32" s="34">
        <v>44397</v>
      </c>
      <c r="Y32" s="32">
        <v>10974</v>
      </c>
      <c r="Z32" s="35">
        <f t="shared" si="0"/>
        <v>146.32</v>
      </c>
      <c r="AA32" s="47">
        <v>44434</v>
      </c>
      <c r="AB32" s="27" t="s">
        <v>41</v>
      </c>
      <c r="AC32" s="28" t="s">
        <v>71</v>
      </c>
      <c r="AD32" s="36">
        <v>1</v>
      </c>
      <c r="AE32" s="27" t="s">
        <v>42</v>
      </c>
      <c r="AF32" s="42" t="s">
        <v>125</v>
      </c>
    </row>
    <row r="33" spans="1:32" ht="89.25" x14ac:dyDescent="0.2">
      <c r="A33" s="13">
        <v>29</v>
      </c>
      <c r="B33" s="4" t="s">
        <v>66</v>
      </c>
      <c r="C33" s="27" t="s">
        <v>41</v>
      </c>
      <c r="D33" s="28" t="s">
        <v>67</v>
      </c>
      <c r="E33" s="30" t="s">
        <v>157</v>
      </c>
      <c r="F33" s="30">
        <v>3</v>
      </c>
      <c r="G33" s="27" t="s">
        <v>41</v>
      </c>
      <c r="H33" s="42" t="s">
        <v>181</v>
      </c>
      <c r="I33" s="27" t="s">
        <v>41</v>
      </c>
      <c r="J33" s="28" t="s">
        <v>70</v>
      </c>
      <c r="K33" s="27" t="s">
        <v>41</v>
      </c>
      <c r="L33" s="28" t="s">
        <v>71</v>
      </c>
      <c r="M33" s="39" t="s">
        <v>83</v>
      </c>
      <c r="N33" s="27" t="s">
        <v>46</v>
      </c>
      <c r="O33" s="32">
        <v>10000</v>
      </c>
      <c r="P33" s="27" t="s">
        <v>63</v>
      </c>
      <c r="Q33" s="44" t="s">
        <v>87</v>
      </c>
      <c r="R33" s="27" t="s">
        <v>60</v>
      </c>
      <c r="S33" s="27" t="s">
        <v>58</v>
      </c>
      <c r="T33" s="47">
        <v>44421</v>
      </c>
      <c r="U33" s="42" t="s">
        <v>88</v>
      </c>
      <c r="V33" s="42" t="s">
        <v>126</v>
      </c>
      <c r="W33" s="27" t="s">
        <v>41</v>
      </c>
      <c r="X33" s="34">
        <v>44421</v>
      </c>
      <c r="Y33" s="32">
        <v>9499</v>
      </c>
      <c r="Z33" s="35">
        <f t="shared" si="0"/>
        <v>126.65333333333334</v>
      </c>
      <c r="AA33" s="47">
        <v>44447</v>
      </c>
      <c r="AB33" s="27" t="s">
        <v>41</v>
      </c>
      <c r="AC33" s="28" t="s">
        <v>71</v>
      </c>
      <c r="AD33" s="36">
        <v>1</v>
      </c>
      <c r="AE33" s="27" t="s">
        <v>42</v>
      </c>
      <c r="AF33" s="42" t="s">
        <v>127</v>
      </c>
    </row>
    <row r="34" spans="1:32" ht="89.25" x14ac:dyDescent="0.2">
      <c r="A34" s="13">
        <v>30</v>
      </c>
      <c r="B34" s="4" t="s">
        <v>66</v>
      </c>
      <c r="C34" s="27" t="s">
        <v>41</v>
      </c>
      <c r="D34" s="28" t="s">
        <v>67</v>
      </c>
      <c r="E34" s="30" t="s">
        <v>157</v>
      </c>
      <c r="F34" s="30">
        <v>3</v>
      </c>
      <c r="G34" s="27" t="s">
        <v>41</v>
      </c>
      <c r="H34" s="42" t="s">
        <v>182</v>
      </c>
      <c r="I34" s="27" t="s">
        <v>41</v>
      </c>
      <c r="J34" s="28" t="s">
        <v>70</v>
      </c>
      <c r="K34" s="27" t="s">
        <v>41</v>
      </c>
      <c r="L34" s="28" t="s">
        <v>71</v>
      </c>
      <c r="M34" s="39" t="s">
        <v>79</v>
      </c>
      <c r="N34" s="27" t="s">
        <v>46</v>
      </c>
      <c r="O34" s="32">
        <v>10000</v>
      </c>
      <c r="P34" s="27" t="s">
        <v>63</v>
      </c>
      <c r="Q34" s="44" t="s">
        <v>87</v>
      </c>
      <c r="R34" s="27" t="s">
        <v>60</v>
      </c>
      <c r="S34" s="27" t="s">
        <v>58</v>
      </c>
      <c r="T34" s="47">
        <v>44421</v>
      </c>
      <c r="U34" s="42" t="s">
        <v>88</v>
      </c>
      <c r="V34" s="42" t="s">
        <v>128</v>
      </c>
      <c r="W34" s="27" t="s">
        <v>41</v>
      </c>
      <c r="X34" s="34">
        <v>44421</v>
      </c>
      <c r="Y34" s="32">
        <v>7259</v>
      </c>
      <c r="Z34" s="35">
        <f t="shared" si="0"/>
        <v>96.786666666666662</v>
      </c>
      <c r="AA34" s="47">
        <v>44447</v>
      </c>
      <c r="AB34" s="27" t="s">
        <v>41</v>
      </c>
      <c r="AC34" s="28" t="s">
        <v>71</v>
      </c>
      <c r="AD34" s="36">
        <v>1</v>
      </c>
      <c r="AE34" s="27" t="s">
        <v>42</v>
      </c>
      <c r="AF34" s="42" t="s">
        <v>125</v>
      </c>
    </row>
    <row r="35" spans="1:32" ht="89.25" x14ac:dyDescent="0.2">
      <c r="A35" s="13">
        <v>31</v>
      </c>
      <c r="B35" s="4" t="s">
        <v>66</v>
      </c>
      <c r="C35" s="27" t="s">
        <v>41</v>
      </c>
      <c r="D35" s="28" t="s">
        <v>67</v>
      </c>
      <c r="E35" s="30" t="s">
        <v>157</v>
      </c>
      <c r="F35" s="30">
        <v>3</v>
      </c>
      <c r="G35" s="27" t="s">
        <v>41</v>
      </c>
      <c r="H35" s="42" t="s">
        <v>183</v>
      </c>
      <c r="I35" s="27" t="s">
        <v>41</v>
      </c>
      <c r="J35" s="28" t="s">
        <v>70</v>
      </c>
      <c r="K35" s="27" t="s">
        <v>41</v>
      </c>
      <c r="L35" s="28" t="s">
        <v>71</v>
      </c>
      <c r="M35" s="39" t="s">
        <v>79</v>
      </c>
      <c r="N35" s="27" t="s">
        <v>46</v>
      </c>
      <c r="O35" s="32">
        <v>25000</v>
      </c>
      <c r="P35" s="27" t="s">
        <v>63</v>
      </c>
      <c r="Q35" s="44" t="s">
        <v>87</v>
      </c>
      <c r="R35" s="27" t="s">
        <v>60</v>
      </c>
      <c r="S35" s="27" t="s">
        <v>58</v>
      </c>
      <c r="T35" s="47">
        <v>44421</v>
      </c>
      <c r="U35" s="42" t="s">
        <v>88</v>
      </c>
      <c r="V35" s="42" t="s">
        <v>129</v>
      </c>
      <c r="W35" s="27" t="s">
        <v>41</v>
      </c>
      <c r="X35" s="34">
        <v>44421</v>
      </c>
      <c r="Y35" s="32">
        <v>21000</v>
      </c>
      <c r="Z35" s="35">
        <f t="shared" si="0"/>
        <v>280</v>
      </c>
      <c r="AA35" s="47">
        <v>44447</v>
      </c>
      <c r="AB35" s="27" t="s">
        <v>41</v>
      </c>
      <c r="AC35" s="28" t="s">
        <v>71</v>
      </c>
      <c r="AD35" s="36">
        <v>1</v>
      </c>
      <c r="AE35" s="27" t="s">
        <v>42</v>
      </c>
      <c r="AF35" s="42" t="s">
        <v>130</v>
      </c>
    </row>
    <row r="36" spans="1:32" ht="76.5" x14ac:dyDescent="0.2">
      <c r="A36" s="13">
        <v>32</v>
      </c>
      <c r="B36" s="4" t="s">
        <v>66</v>
      </c>
      <c r="C36" s="27" t="s">
        <v>41</v>
      </c>
      <c r="D36" s="28" t="s">
        <v>67</v>
      </c>
      <c r="E36" s="30" t="s">
        <v>157</v>
      </c>
      <c r="F36" s="30">
        <v>3</v>
      </c>
      <c r="G36" s="27" t="s">
        <v>41</v>
      </c>
      <c r="H36" s="42" t="s">
        <v>184</v>
      </c>
      <c r="I36" s="27" t="s">
        <v>41</v>
      </c>
      <c r="J36" s="28" t="s">
        <v>70</v>
      </c>
      <c r="K36" s="27" t="s">
        <v>41</v>
      </c>
      <c r="L36" s="28" t="s">
        <v>71</v>
      </c>
      <c r="M36" s="39" t="s">
        <v>131</v>
      </c>
      <c r="N36" s="27" t="s">
        <v>47</v>
      </c>
      <c r="O36" s="32">
        <v>22567</v>
      </c>
      <c r="P36" s="27" t="s">
        <v>64</v>
      </c>
      <c r="Q36" s="44" t="s">
        <v>72</v>
      </c>
      <c r="R36" s="27" t="s">
        <v>60</v>
      </c>
      <c r="S36" s="27" t="s">
        <v>59</v>
      </c>
      <c r="T36" s="47">
        <v>44476</v>
      </c>
      <c r="U36" s="42" t="s">
        <v>132</v>
      </c>
      <c r="V36" s="42" t="s">
        <v>133</v>
      </c>
      <c r="W36" s="27" t="s">
        <v>41</v>
      </c>
      <c r="X36" s="34">
        <v>44476</v>
      </c>
      <c r="Y36" s="32">
        <v>22567</v>
      </c>
      <c r="Z36" s="35">
        <f t="shared" si="0"/>
        <v>300.89333333333332</v>
      </c>
      <c r="AA36" s="47">
        <v>44503</v>
      </c>
      <c r="AB36" s="27" t="s">
        <v>41</v>
      </c>
      <c r="AC36" s="28" t="s">
        <v>71</v>
      </c>
      <c r="AD36" s="36">
        <v>1</v>
      </c>
      <c r="AE36" s="27" t="s">
        <v>42</v>
      </c>
      <c r="AF36" s="42" t="s">
        <v>134</v>
      </c>
    </row>
    <row r="37" spans="1:32" ht="76.5" x14ac:dyDescent="0.2">
      <c r="A37" s="13">
        <v>33</v>
      </c>
      <c r="B37" s="4" t="s">
        <v>66</v>
      </c>
      <c r="C37" s="27" t="s">
        <v>41</v>
      </c>
      <c r="D37" s="28" t="s">
        <v>67</v>
      </c>
      <c r="E37" s="30" t="s">
        <v>157</v>
      </c>
      <c r="F37" s="30">
        <v>3</v>
      </c>
      <c r="G37" s="27" t="s">
        <v>41</v>
      </c>
      <c r="H37" s="42" t="s">
        <v>185</v>
      </c>
      <c r="I37" s="27" t="s">
        <v>41</v>
      </c>
      <c r="J37" s="28" t="s">
        <v>70</v>
      </c>
      <c r="K37" s="27" t="s">
        <v>41</v>
      </c>
      <c r="L37" s="28" t="s">
        <v>71</v>
      </c>
      <c r="M37" s="39" t="s">
        <v>131</v>
      </c>
      <c r="N37" s="27" t="s">
        <v>47</v>
      </c>
      <c r="O37" s="32">
        <v>35301</v>
      </c>
      <c r="P37" s="27" t="s">
        <v>64</v>
      </c>
      <c r="Q37" s="44" t="s">
        <v>72</v>
      </c>
      <c r="R37" s="27" t="s">
        <v>60</v>
      </c>
      <c r="S37" s="27" t="s">
        <v>59</v>
      </c>
      <c r="T37" s="47">
        <v>44476</v>
      </c>
      <c r="U37" s="42" t="s">
        <v>132</v>
      </c>
      <c r="V37" s="42" t="s">
        <v>133</v>
      </c>
      <c r="W37" s="27" t="s">
        <v>41</v>
      </c>
      <c r="X37" s="34">
        <v>44476</v>
      </c>
      <c r="Y37" s="32">
        <v>35301</v>
      </c>
      <c r="Z37" s="35">
        <f t="shared" si="0"/>
        <v>470.68</v>
      </c>
      <c r="AA37" s="47">
        <v>44503</v>
      </c>
      <c r="AB37" s="27" t="s">
        <v>41</v>
      </c>
      <c r="AC37" s="28" t="s">
        <v>71</v>
      </c>
      <c r="AD37" s="36">
        <v>1</v>
      </c>
      <c r="AE37" s="27" t="s">
        <v>42</v>
      </c>
      <c r="AF37" s="42" t="s">
        <v>135</v>
      </c>
    </row>
    <row r="38" spans="1:32" ht="89.25" x14ac:dyDescent="0.2">
      <c r="A38" s="13">
        <v>34</v>
      </c>
      <c r="B38" s="4" t="s">
        <v>66</v>
      </c>
      <c r="C38" s="27" t="s">
        <v>41</v>
      </c>
      <c r="D38" s="28" t="s">
        <v>67</v>
      </c>
      <c r="E38" s="30" t="s">
        <v>157</v>
      </c>
      <c r="F38" s="30">
        <v>3</v>
      </c>
      <c r="G38" s="27" t="s">
        <v>41</v>
      </c>
      <c r="H38" s="42" t="s">
        <v>186</v>
      </c>
      <c r="I38" s="27" t="s">
        <v>41</v>
      </c>
      <c r="J38" s="28" t="s">
        <v>70</v>
      </c>
      <c r="K38" s="27" t="s">
        <v>41</v>
      </c>
      <c r="L38" s="28" t="s">
        <v>71</v>
      </c>
      <c r="M38" s="39" t="s">
        <v>80</v>
      </c>
      <c r="N38" s="27" t="s">
        <v>46</v>
      </c>
      <c r="O38" s="32">
        <v>20000</v>
      </c>
      <c r="P38" s="27" t="s">
        <v>63</v>
      </c>
      <c r="Q38" s="44" t="s">
        <v>87</v>
      </c>
      <c r="R38" s="27" t="s">
        <v>60</v>
      </c>
      <c r="S38" s="27" t="s">
        <v>58</v>
      </c>
      <c r="T38" s="47">
        <v>44491</v>
      </c>
      <c r="U38" s="42" t="s">
        <v>88</v>
      </c>
      <c r="V38" s="42" t="s">
        <v>136</v>
      </c>
      <c r="W38" s="27" t="s">
        <v>41</v>
      </c>
      <c r="X38" s="34">
        <v>44491</v>
      </c>
      <c r="Y38" s="32">
        <v>23958</v>
      </c>
      <c r="Z38" s="35">
        <f t="shared" si="0"/>
        <v>319.44</v>
      </c>
      <c r="AA38" s="47">
        <v>44525</v>
      </c>
      <c r="AB38" s="27" t="s">
        <v>41</v>
      </c>
      <c r="AC38" s="28" t="s">
        <v>71</v>
      </c>
      <c r="AD38" s="36">
        <v>1</v>
      </c>
      <c r="AE38" s="27" t="s">
        <v>42</v>
      </c>
      <c r="AF38" s="42" t="s">
        <v>137</v>
      </c>
    </row>
    <row r="39" spans="1:32" ht="89.25" x14ac:dyDescent="0.2">
      <c r="A39" s="13">
        <v>35</v>
      </c>
      <c r="B39" s="4" t="s">
        <v>66</v>
      </c>
      <c r="C39" s="27" t="s">
        <v>41</v>
      </c>
      <c r="D39" s="28" t="s">
        <v>67</v>
      </c>
      <c r="E39" s="30" t="s">
        <v>157</v>
      </c>
      <c r="F39" s="30">
        <v>3</v>
      </c>
      <c r="G39" s="27" t="s">
        <v>41</v>
      </c>
      <c r="H39" s="42" t="s">
        <v>187</v>
      </c>
      <c r="I39" s="27" t="s">
        <v>41</v>
      </c>
      <c r="J39" s="28" t="s">
        <v>70</v>
      </c>
      <c r="K39" s="27" t="s">
        <v>41</v>
      </c>
      <c r="L39" s="28" t="s">
        <v>71</v>
      </c>
      <c r="M39" s="39" t="s">
        <v>138</v>
      </c>
      <c r="N39" s="27" t="s">
        <v>47</v>
      </c>
      <c r="O39" s="50">
        <v>1500</v>
      </c>
      <c r="P39" s="27" t="s">
        <v>63</v>
      </c>
      <c r="Q39" s="44" t="s">
        <v>87</v>
      </c>
      <c r="R39" s="27" t="s">
        <v>60</v>
      </c>
      <c r="S39" s="27" t="s">
        <v>58</v>
      </c>
      <c r="T39" s="47">
        <v>44480</v>
      </c>
      <c r="U39" s="42" t="s">
        <v>88</v>
      </c>
      <c r="V39" s="42" t="s">
        <v>139</v>
      </c>
      <c r="W39" s="27" t="s">
        <v>41</v>
      </c>
      <c r="X39" s="34">
        <v>44480</v>
      </c>
      <c r="Y39" s="32">
        <v>2069</v>
      </c>
      <c r="Z39" s="35">
        <f t="shared" si="0"/>
        <v>27.586666666666666</v>
      </c>
      <c r="AA39" s="47">
        <v>44522</v>
      </c>
      <c r="AB39" s="27" t="s">
        <v>41</v>
      </c>
      <c r="AC39" s="28" t="s">
        <v>71</v>
      </c>
      <c r="AD39" s="36">
        <v>1</v>
      </c>
      <c r="AE39" s="27" t="s">
        <v>42</v>
      </c>
      <c r="AF39" s="42" t="s">
        <v>140</v>
      </c>
    </row>
    <row r="40" spans="1:32" ht="89.25" x14ac:dyDescent="0.2">
      <c r="A40" s="13">
        <v>36</v>
      </c>
      <c r="B40" s="4" t="s">
        <v>66</v>
      </c>
      <c r="C40" s="27" t="s">
        <v>41</v>
      </c>
      <c r="D40" s="28" t="s">
        <v>67</v>
      </c>
      <c r="E40" s="30" t="s">
        <v>157</v>
      </c>
      <c r="F40" s="30">
        <v>3</v>
      </c>
      <c r="G40" s="27" t="s">
        <v>41</v>
      </c>
      <c r="H40" s="42" t="s">
        <v>188</v>
      </c>
      <c r="I40" s="27" t="s">
        <v>41</v>
      </c>
      <c r="J40" s="28" t="s">
        <v>70</v>
      </c>
      <c r="K40" s="27" t="s">
        <v>41</v>
      </c>
      <c r="L40" s="28" t="s">
        <v>71</v>
      </c>
      <c r="M40" s="39" t="s">
        <v>138</v>
      </c>
      <c r="N40" s="27" t="s">
        <v>46</v>
      </c>
      <c r="O40" s="32">
        <v>12000</v>
      </c>
      <c r="P40" s="27" t="s">
        <v>63</v>
      </c>
      <c r="Q40" s="44" t="s">
        <v>87</v>
      </c>
      <c r="R40" s="27" t="s">
        <v>60</v>
      </c>
      <c r="S40" s="27" t="s">
        <v>58</v>
      </c>
      <c r="T40" s="47">
        <v>44480</v>
      </c>
      <c r="U40" s="42" t="s">
        <v>88</v>
      </c>
      <c r="V40" s="42" t="s">
        <v>141</v>
      </c>
      <c r="W40" s="27" t="s">
        <v>41</v>
      </c>
      <c r="X40" s="34">
        <v>44480</v>
      </c>
      <c r="Y40" s="32">
        <v>11130</v>
      </c>
      <c r="Z40" s="35">
        <f t="shared" si="0"/>
        <v>148.4</v>
      </c>
      <c r="AA40" s="47">
        <v>44522</v>
      </c>
      <c r="AB40" s="27" t="s">
        <v>41</v>
      </c>
      <c r="AC40" s="28" t="s">
        <v>71</v>
      </c>
      <c r="AD40" s="36">
        <v>1</v>
      </c>
      <c r="AE40" s="27" t="s">
        <v>42</v>
      </c>
      <c r="AF40" s="42" t="s">
        <v>142</v>
      </c>
    </row>
    <row r="41" spans="1:32" ht="89.25" x14ac:dyDescent="0.2">
      <c r="A41" s="13">
        <v>37</v>
      </c>
      <c r="B41" s="4" t="s">
        <v>66</v>
      </c>
      <c r="C41" s="27" t="s">
        <v>41</v>
      </c>
      <c r="D41" s="28" t="s">
        <v>67</v>
      </c>
      <c r="E41" s="30" t="s">
        <v>157</v>
      </c>
      <c r="F41" s="30">
        <v>3</v>
      </c>
      <c r="G41" s="27" t="s">
        <v>41</v>
      </c>
      <c r="H41" s="42" t="s">
        <v>189</v>
      </c>
      <c r="I41" s="27" t="s">
        <v>41</v>
      </c>
      <c r="J41" s="28" t="s">
        <v>70</v>
      </c>
      <c r="K41" s="27" t="s">
        <v>41</v>
      </c>
      <c r="L41" s="28" t="s">
        <v>71</v>
      </c>
      <c r="M41" s="39" t="s">
        <v>83</v>
      </c>
      <c r="N41" s="27" t="s">
        <v>46</v>
      </c>
      <c r="O41" s="32">
        <v>25000</v>
      </c>
      <c r="P41" s="27" t="s">
        <v>63</v>
      </c>
      <c r="Q41" s="44" t="s">
        <v>87</v>
      </c>
      <c r="R41" s="27" t="s">
        <v>60</v>
      </c>
      <c r="S41" s="27" t="s">
        <v>58</v>
      </c>
      <c r="T41" s="47">
        <v>44491</v>
      </c>
      <c r="U41" s="42" t="s">
        <v>88</v>
      </c>
      <c r="V41" s="42" t="s">
        <v>143</v>
      </c>
      <c r="W41" s="27" t="s">
        <v>41</v>
      </c>
      <c r="X41" s="34">
        <v>44491</v>
      </c>
      <c r="Y41" s="32">
        <v>22770</v>
      </c>
      <c r="Z41" s="35">
        <f t="shared" si="0"/>
        <v>303.60000000000002</v>
      </c>
      <c r="AA41" s="47">
        <v>44522</v>
      </c>
      <c r="AB41" s="27" t="s">
        <v>41</v>
      </c>
      <c r="AC41" s="28" t="s">
        <v>71</v>
      </c>
      <c r="AD41" s="36">
        <v>1</v>
      </c>
      <c r="AE41" s="27" t="s">
        <v>42</v>
      </c>
      <c r="AF41" s="42" t="s">
        <v>144</v>
      </c>
    </row>
    <row r="42" spans="1:32" ht="89.25" x14ac:dyDescent="0.2">
      <c r="A42" s="13">
        <v>38</v>
      </c>
      <c r="B42" s="4" t="s">
        <v>66</v>
      </c>
      <c r="C42" s="27" t="s">
        <v>41</v>
      </c>
      <c r="D42" s="28" t="s">
        <v>67</v>
      </c>
      <c r="E42" s="30" t="s">
        <v>157</v>
      </c>
      <c r="F42" s="30">
        <v>3</v>
      </c>
      <c r="G42" s="27" t="s">
        <v>41</v>
      </c>
      <c r="H42" s="42" t="s">
        <v>190</v>
      </c>
      <c r="I42" s="27" t="s">
        <v>41</v>
      </c>
      <c r="J42" s="28" t="s">
        <v>70</v>
      </c>
      <c r="K42" s="27" t="s">
        <v>41</v>
      </c>
      <c r="L42" s="28" t="s">
        <v>71</v>
      </c>
      <c r="M42" s="39" t="s">
        <v>138</v>
      </c>
      <c r="N42" s="27" t="s">
        <v>46</v>
      </c>
      <c r="O42" s="32">
        <v>12500</v>
      </c>
      <c r="P42" s="27" t="s">
        <v>63</v>
      </c>
      <c r="Q42" s="44" t="s">
        <v>87</v>
      </c>
      <c r="R42" s="27" t="s">
        <v>60</v>
      </c>
      <c r="S42" s="27" t="s">
        <v>58</v>
      </c>
      <c r="T42" s="47">
        <v>44480</v>
      </c>
      <c r="U42" s="42" t="s">
        <v>88</v>
      </c>
      <c r="V42" s="42" t="s">
        <v>145</v>
      </c>
      <c r="W42" s="27" t="s">
        <v>41</v>
      </c>
      <c r="X42" s="34">
        <v>44480</v>
      </c>
      <c r="Y42" s="32">
        <v>12499</v>
      </c>
      <c r="Z42" s="35">
        <f t="shared" si="0"/>
        <v>166.65333333333334</v>
      </c>
      <c r="AA42" s="47">
        <v>44522</v>
      </c>
      <c r="AB42" s="27" t="s">
        <v>41</v>
      </c>
      <c r="AC42" s="28" t="s">
        <v>71</v>
      </c>
      <c r="AD42" s="36">
        <v>1</v>
      </c>
      <c r="AE42" s="27" t="s">
        <v>42</v>
      </c>
      <c r="AF42" s="42" t="s">
        <v>146</v>
      </c>
    </row>
    <row r="43" spans="1:32" ht="89.25" x14ac:dyDescent="0.2">
      <c r="A43" s="13">
        <v>39</v>
      </c>
      <c r="B43" s="4" t="s">
        <v>66</v>
      </c>
      <c r="C43" s="27" t="s">
        <v>41</v>
      </c>
      <c r="D43" s="28" t="s">
        <v>67</v>
      </c>
      <c r="E43" s="30" t="s">
        <v>157</v>
      </c>
      <c r="F43" s="30">
        <v>3</v>
      </c>
      <c r="G43" s="27" t="s">
        <v>41</v>
      </c>
      <c r="H43" s="42" t="s">
        <v>191</v>
      </c>
      <c r="I43" s="27" t="s">
        <v>41</v>
      </c>
      <c r="J43" s="28" t="s">
        <v>70</v>
      </c>
      <c r="K43" s="27" t="s">
        <v>41</v>
      </c>
      <c r="L43" s="28" t="s">
        <v>71</v>
      </c>
      <c r="M43" s="39" t="s">
        <v>147</v>
      </c>
      <c r="N43" s="27" t="s">
        <v>46</v>
      </c>
      <c r="O43" s="32">
        <v>30000</v>
      </c>
      <c r="P43" s="27" t="s">
        <v>63</v>
      </c>
      <c r="Q43" s="44" t="s">
        <v>87</v>
      </c>
      <c r="R43" s="27" t="s">
        <v>60</v>
      </c>
      <c r="S43" s="27" t="s">
        <v>58</v>
      </c>
      <c r="T43" s="47">
        <v>44489</v>
      </c>
      <c r="U43" s="42" t="s">
        <v>88</v>
      </c>
      <c r="V43" s="42" t="s">
        <v>148</v>
      </c>
      <c r="W43" s="27" t="s">
        <v>41</v>
      </c>
      <c r="X43" s="34">
        <v>44489</v>
      </c>
      <c r="Y43" s="32">
        <v>15200</v>
      </c>
      <c r="Z43" s="35">
        <f t="shared" si="0"/>
        <v>202.66666666666666</v>
      </c>
      <c r="AA43" s="47">
        <v>44503</v>
      </c>
      <c r="AB43" s="27" t="s">
        <v>41</v>
      </c>
      <c r="AC43" s="28" t="s">
        <v>71</v>
      </c>
      <c r="AD43" s="36">
        <v>1</v>
      </c>
      <c r="AE43" s="27" t="s">
        <v>42</v>
      </c>
      <c r="AF43" s="42" t="s">
        <v>149</v>
      </c>
    </row>
    <row r="44" spans="1:32" ht="76.5" x14ac:dyDescent="0.2">
      <c r="A44" s="13">
        <v>40</v>
      </c>
      <c r="B44" s="4" t="s">
        <v>66</v>
      </c>
      <c r="C44" s="27" t="s">
        <v>41</v>
      </c>
      <c r="D44" s="28" t="s">
        <v>67</v>
      </c>
      <c r="E44" s="30" t="s">
        <v>157</v>
      </c>
      <c r="F44" s="30">
        <v>3</v>
      </c>
      <c r="G44" s="27" t="s">
        <v>41</v>
      </c>
      <c r="H44" s="42" t="s">
        <v>192</v>
      </c>
      <c r="I44" s="27" t="s">
        <v>41</v>
      </c>
      <c r="J44" s="28" t="s">
        <v>70</v>
      </c>
      <c r="K44" s="27" t="s">
        <v>41</v>
      </c>
      <c r="L44" s="28" t="s">
        <v>71</v>
      </c>
      <c r="M44" s="39" t="s">
        <v>138</v>
      </c>
      <c r="N44" s="27" t="s">
        <v>47</v>
      </c>
      <c r="O44" s="32">
        <v>41848</v>
      </c>
      <c r="P44" s="27" t="s">
        <v>64</v>
      </c>
      <c r="Q44" s="44" t="s">
        <v>72</v>
      </c>
      <c r="R44" s="27" t="s">
        <v>60</v>
      </c>
      <c r="S44" s="27" t="s">
        <v>59</v>
      </c>
      <c r="T44" s="47">
        <v>44476</v>
      </c>
      <c r="U44" s="42" t="s">
        <v>132</v>
      </c>
      <c r="V44" s="42" t="s">
        <v>133</v>
      </c>
      <c r="W44" s="27" t="s">
        <v>41</v>
      </c>
      <c r="X44" s="34">
        <v>44476</v>
      </c>
      <c r="Y44" s="32">
        <v>41848</v>
      </c>
      <c r="Z44" s="35">
        <f t="shared" si="0"/>
        <v>557.97333333333336</v>
      </c>
      <c r="AA44" s="47">
        <v>44503</v>
      </c>
      <c r="AB44" s="27" t="s">
        <v>41</v>
      </c>
      <c r="AC44" s="28" t="s">
        <v>71</v>
      </c>
      <c r="AD44" s="36">
        <v>1</v>
      </c>
      <c r="AE44" s="27" t="s">
        <v>42</v>
      </c>
      <c r="AF44" s="42" t="s">
        <v>109</v>
      </c>
    </row>
    <row r="45" spans="1:32" ht="76.5" x14ac:dyDescent="0.2">
      <c r="A45" s="13">
        <v>41</v>
      </c>
      <c r="B45" s="4" t="s">
        <v>66</v>
      </c>
      <c r="C45" s="27" t="s">
        <v>41</v>
      </c>
      <c r="D45" s="28" t="s">
        <v>67</v>
      </c>
      <c r="E45" s="30" t="s">
        <v>157</v>
      </c>
      <c r="F45" s="30">
        <v>3</v>
      </c>
      <c r="G45" s="27" t="s">
        <v>41</v>
      </c>
      <c r="H45" s="42" t="s">
        <v>193</v>
      </c>
      <c r="I45" s="27" t="s">
        <v>41</v>
      </c>
      <c r="J45" s="28" t="s">
        <v>70</v>
      </c>
      <c r="K45" s="27" t="s">
        <v>41</v>
      </c>
      <c r="L45" s="28" t="s">
        <v>71</v>
      </c>
      <c r="M45" s="39" t="s">
        <v>138</v>
      </c>
      <c r="N45" s="27" t="s">
        <v>47</v>
      </c>
      <c r="O45" s="32">
        <v>65154</v>
      </c>
      <c r="P45" s="27" t="s">
        <v>64</v>
      </c>
      <c r="Q45" s="44" t="s">
        <v>72</v>
      </c>
      <c r="R45" s="27" t="s">
        <v>60</v>
      </c>
      <c r="S45" s="27" t="s">
        <v>59</v>
      </c>
      <c r="T45" s="47">
        <v>44476</v>
      </c>
      <c r="U45" s="42" t="s">
        <v>150</v>
      </c>
      <c r="V45" s="42" t="s">
        <v>133</v>
      </c>
      <c r="W45" s="27" t="s">
        <v>41</v>
      </c>
      <c r="X45" s="34">
        <v>44476</v>
      </c>
      <c r="Y45" s="32">
        <v>65154</v>
      </c>
      <c r="Z45" s="35">
        <f t="shared" si="0"/>
        <v>868.72</v>
      </c>
      <c r="AA45" s="47">
        <v>44503</v>
      </c>
      <c r="AB45" s="27" t="s">
        <v>41</v>
      </c>
      <c r="AC45" s="28" t="s">
        <v>71</v>
      </c>
      <c r="AD45" s="36">
        <v>1</v>
      </c>
      <c r="AE45" s="27" t="s">
        <v>42</v>
      </c>
      <c r="AF45" s="42" t="s">
        <v>110</v>
      </c>
    </row>
    <row r="46" spans="1:32" ht="76.5" x14ac:dyDescent="0.2">
      <c r="A46" s="13">
        <v>42</v>
      </c>
      <c r="B46" s="4" t="s">
        <v>66</v>
      </c>
      <c r="C46" s="27" t="s">
        <v>41</v>
      </c>
      <c r="D46" s="28" t="s">
        <v>67</v>
      </c>
      <c r="E46" s="30" t="s">
        <v>157</v>
      </c>
      <c r="F46" s="30">
        <v>3</v>
      </c>
      <c r="G46" s="27" t="s">
        <v>41</v>
      </c>
      <c r="H46" s="42" t="s">
        <v>194</v>
      </c>
      <c r="I46" s="27" t="s">
        <v>41</v>
      </c>
      <c r="J46" s="28" t="s">
        <v>70</v>
      </c>
      <c r="K46" s="27" t="s">
        <v>41</v>
      </c>
      <c r="L46" s="28" t="s">
        <v>71</v>
      </c>
      <c r="M46" s="39" t="s">
        <v>138</v>
      </c>
      <c r="N46" s="27" t="s">
        <v>47</v>
      </c>
      <c r="O46" s="32">
        <v>3879</v>
      </c>
      <c r="P46" s="27" t="s">
        <v>64</v>
      </c>
      <c r="Q46" s="44" t="s">
        <v>72</v>
      </c>
      <c r="R46" s="27" t="s">
        <v>60</v>
      </c>
      <c r="S46" s="27" t="s">
        <v>59</v>
      </c>
      <c r="T46" s="47">
        <v>44476</v>
      </c>
      <c r="U46" s="42" t="s">
        <v>150</v>
      </c>
      <c r="V46" s="42" t="s">
        <v>133</v>
      </c>
      <c r="W46" s="27" t="s">
        <v>41</v>
      </c>
      <c r="X46" s="34">
        <v>44476</v>
      </c>
      <c r="Y46" s="32">
        <v>3879</v>
      </c>
      <c r="Z46" s="35">
        <f t="shared" si="0"/>
        <v>51.72</v>
      </c>
      <c r="AA46" s="47">
        <v>44503</v>
      </c>
      <c r="AB46" s="27" t="s">
        <v>41</v>
      </c>
      <c r="AC46" s="28" t="s">
        <v>71</v>
      </c>
      <c r="AD46" s="36">
        <v>1</v>
      </c>
      <c r="AE46" s="27" t="s">
        <v>42</v>
      </c>
      <c r="AF46" s="42" t="s">
        <v>151</v>
      </c>
    </row>
    <row r="47" spans="1:32" ht="76.5" x14ac:dyDescent="0.2">
      <c r="A47" s="13">
        <v>43</v>
      </c>
      <c r="B47" s="4" t="s">
        <v>66</v>
      </c>
      <c r="C47" s="27" t="s">
        <v>41</v>
      </c>
      <c r="D47" s="28" t="s">
        <v>67</v>
      </c>
      <c r="E47" s="30" t="s">
        <v>157</v>
      </c>
      <c r="F47" s="30">
        <v>3</v>
      </c>
      <c r="G47" s="27" t="s">
        <v>41</v>
      </c>
      <c r="H47" s="42" t="s">
        <v>195</v>
      </c>
      <c r="I47" s="27" t="s">
        <v>41</v>
      </c>
      <c r="J47" s="28" t="s">
        <v>70</v>
      </c>
      <c r="K47" s="27" t="s">
        <v>41</v>
      </c>
      <c r="L47" s="28" t="s">
        <v>71</v>
      </c>
      <c r="M47" s="39" t="s">
        <v>138</v>
      </c>
      <c r="N47" s="27" t="s">
        <v>47</v>
      </c>
      <c r="O47" s="32">
        <v>10904</v>
      </c>
      <c r="P47" s="27" t="s">
        <v>64</v>
      </c>
      <c r="Q47" s="44" t="s">
        <v>72</v>
      </c>
      <c r="R47" s="27" t="s">
        <v>60</v>
      </c>
      <c r="S47" s="27" t="s">
        <v>59</v>
      </c>
      <c r="T47" s="47">
        <v>44476</v>
      </c>
      <c r="U47" s="42" t="s">
        <v>150</v>
      </c>
      <c r="V47" s="42" t="s">
        <v>133</v>
      </c>
      <c r="W47" s="27" t="s">
        <v>41</v>
      </c>
      <c r="X47" s="34">
        <v>44476</v>
      </c>
      <c r="Y47" s="32">
        <v>10904</v>
      </c>
      <c r="Z47" s="35">
        <f t="shared" si="0"/>
        <v>145.38666666666666</v>
      </c>
      <c r="AA47" s="47">
        <v>44503</v>
      </c>
      <c r="AB47" s="27" t="s">
        <v>41</v>
      </c>
      <c r="AC47" s="28" t="s">
        <v>71</v>
      </c>
      <c r="AD47" s="36">
        <v>1</v>
      </c>
      <c r="AE47" s="27" t="s">
        <v>42</v>
      </c>
      <c r="AF47" s="42" t="s">
        <v>152</v>
      </c>
    </row>
    <row r="48" spans="1:32" ht="76.5" x14ac:dyDescent="0.2">
      <c r="A48" s="13">
        <v>44</v>
      </c>
      <c r="B48" s="4" t="s">
        <v>66</v>
      </c>
      <c r="C48" s="27" t="s">
        <v>41</v>
      </c>
      <c r="D48" s="28" t="s">
        <v>67</v>
      </c>
      <c r="E48" s="30" t="s">
        <v>157</v>
      </c>
      <c r="F48" s="30">
        <v>3</v>
      </c>
      <c r="G48" s="27" t="s">
        <v>41</v>
      </c>
      <c r="H48" s="42" t="s">
        <v>196</v>
      </c>
      <c r="I48" s="27" t="s">
        <v>41</v>
      </c>
      <c r="J48" s="28" t="s">
        <v>70</v>
      </c>
      <c r="K48" s="27" t="s">
        <v>41</v>
      </c>
      <c r="L48" s="28" t="s">
        <v>71</v>
      </c>
      <c r="M48" s="39" t="s">
        <v>138</v>
      </c>
      <c r="N48" s="27" t="s">
        <v>47</v>
      </c>
      <c r="O48" s="32">
        <v>33584</v>
      </c>
      <c r="P48" s="27" t="s">
        <v>64</v>
      </c>
      <c r="Q48" s="44" t="s">
        <v>72</v>
      </c>
      <c r="R48" s="27" t="s">
        <v>60</v>
      </c>
      <c r="S48" s="27" t="s">
        <v>59</v>
      </c>
      <c r="T48" s="47">
        <v>44476</v>
      </c>
      <c r="U48" s="42" t="s">
        <v>150</v>
      </c>
      <c r="V48" s="42" t="s">
        <v>133</v>
      </c>
      <c r="W48" s="27" t="s">
        <v>41</v>
      </c>
      <c r="X48" s="34">
        <v>44476</v>
      </c>
      <c r="Y48" s="32">
        <v>33584</v>
      </c>
      <c r="Z48" s="35">
        <f t="shared" si="0"/>
        <v>447.78666666666669</v>
      </c>
      <c r="AA48" s="47">
        <v>44503</v>
      </c>
      <c r="AB48" s="27" t="s">
        <v>41</v>
      </c>
      <c r="AC48" s="28" t="s">
        <v>71</v>
      </c>
      <c r="AD48" s="36">
        <v>1</v>
      </c>
      <c r="AE48" s="27" t="s">
        <v>42</v>
      </c>
      <c r="AF48" s="42" t="s">
        <v>153</v>
      </c>
    </row>
    <row r="49" spans="1:32" ht="76.5" x14ac:dyDescent="0.2">
      <c r="A49" s="13">
        <v>45</v>
      </c>
      <c r="B49" s="4" t="s">
        <v>66</v>
      </c>
      <c r="C49" s="27" t="s">
        <v>41</v>
      </c>
      <c r="D49" s="28" t="s">
        <v>67</v>
      </c>
      <c r="E49" s="30" t="s">
        <v>157</v>
      </c>
      <c r="F49" s="30">
        <v>3</v>
      </c>
      <c r="G49" s="27" t="s">
        <v>41</v>
      </c>
      <c r="H49" s="42" t="s">
        <v>212</v>
      </c>
      <c r="I49" s="27" t="s">
        <v>41</v>
      </c>
      <c r="J49" s="28" t="s">
        <v>70</v>
      </c>
      <c r="K49" s="27" t="s">
        <v>41</v>
      </c>
      <c r="L49" s="28" t="s">
        <v>71</v>
      </c>
      <c r="M49" s="39" t="s">
        <v>197</v>
      </c>
      <c r="N49" s="27" t="s">
        <v>46</v>
      </c>
      <c r="O49" s="32">
        <v>200000</v>
      </c>
      <c r="P49" s="27" t="s">
        <v>63</v>
      </c>
      <c r="Q49" s="44" t="s">
        <v>87</v>
      </c>
      <c r="R49" s="27" t="s">
        <v>60</v>
      </c>
      <c r="S49" s="27" t="s">
        <v>58</v>
      </c>
      <c r="T49" s="47">
        <v>44358</v>
      </c>
      <c r="U49" s="42" t="s">
        <v>206</v>
      </c>
      <c r="V49" s="42" t="s">
        <v>198</v>
      </c>
      <c r="W49" s="27" t="s">
        <v>41</v>
      </c>
      <c r="X49" s="47">
        <v>44358</v>
      </c>
      <c r="Y49" s="32">
        <v>230000</v>
      </c>
      <c r="Z49" s="35">
        <f t="shared" si="0"/>
        <v>3066.6666666666665</v>
      </c>
      <c r="AA49" s="47">
        <v>44384</v>
      </c>
      <c r="AB49" s="27" t="s">
        <v>41</v>
      </c>
      <c r="AC49" s="28" t="s">
        <v>71</v>
      </c>
      <c r="AD49" s="36">
        <v>1</v>
      </c>
      <c r="AE49" s="27" t="s">
        <v>42</v>
      </c>
      <c r="AF49" s="42" t="s">
        <v>201</v>
      </c>
    </row>
    <row r="50" spans="1:32" ht="76.5" x14ac:dyDescent="0.2">
      <c r="A50" s="13">
        <v>46</v>
      </c>
      <c r="B50" s="4" t="s">
        <v>66</v>
      </c>
      <c r="C50" s="27" t="s">
        <v>41</v>
      </c>
      <c r="D50" s="28" t="s">
        <v>67</v>
      </c>
      <c r="E50" s="30" t="s">
        <v>157</v>
      </c>
      <c r="F50" s="30">
        <v>3</v>
      </c>
      <c r="G50" s="27" t="s">
        <v>41</v>
      </c>
      <c r="H50" s="42" t="s">
        <v>213</v>
      </c>
      <c r="I50" s="27" t="s">
        <v>41</v>
      </c>
      <c r="J50" s="28" t="s">
        <v>70</v>
      </c>
      <c r="K50" s="27" t="s">
        <v>41</v>
      </c>
      <c r="L50" s="28" t="s">
        <v>71</v>
      </c>
      <c r="M50" s="39" t="s">
        <v>224</v>
      </c>
      <c r="N50" s="27" t="s">
        <v>45</v>
      </c>
      <c r="O50" s="32">
        <v>263300</v>
      </c>
      <c r="P50" s="27" t="s">
        <v>63</v>
      </c>
      <c r="Q50" s="44" t="s">
        <v>87</v>
      </c>
      <c r="R50" s="27" t="s">
        <v>60</v>
      </c>
      <c r="S50" s="27" t="s">
        <v>58</v>
      </c>
      <c r="T50" s="47">
        <v>44364</v>
      </c>
      <c r="U50" s="42" t="s">
        <v>206</v>
      </c>
      <c r="V50" s="42" t="s">
        <v>199</v>
      </c>
      <c r="W50" s="27" t="s">
        <v>41</v>
      </c>
      <c r="X50" s="34">
        <v>44364</v>
      </c>
      <c r="Y50" s="32">
        <v>263300</v>
      </c>
      <c r="Z50" s="35">
        <f t="shared" si="0"/>
        <v>3510.6666666666665</v>
      </c>
      <c r="AA50" s="47">
        <v>44385</v>
      </c>
      <c r="AB50" s="27" t="s">
        <v>41</v>
      </c>
      <c r="AC50" s="28" t="s">
        <v>71</v>
      </c>
      <c r="AD50" s="36">
        <v>1</v>
      </c>
      <c r="AE50" s="27" t="s">
        <v>42</v>
      </c>
      <c r="AF50" s="42" t="s">
        <v>200</v>
      </c>
    </row>
    <row r="51" spans="1:32" ht="76.5" x14ac:dyDescent="0.2">
      <c r="A51" s="13">
        <v>47</v>
      </c>
      <c r="B51" s="4" t="s">
        <v>66</v>
      </c>
      <c r="C51" s="27" t="s">
        <v>41</v>
      </c>
      <c r="D51" s="28" t="s">
        <v>67</v>
      </c>
      <c r="E51" s="30" t="s">
        <v>157</v>
      </c>
      <c r="F51" s="30">
        <v>3</v>
      </c>
      <c r="G51" s="27" t="s">
        <v>41</v>
      </c>
      <c r="H51" s="42" t="s">
        <v>214</v>
      </c>
      <c r="I51" s="27" t="s">
        <v>41</v>
      </c>
      <c r="J51" s="28" t="s">
        <v>70</v>
      </c>
      <c r="K51" s="27" t="s">
        <v>41</v>
      </c>
      <c r="L51" s="28" t="s">
        <v>71</v>
      </c>
      <c r="M51" s="39" t="s">
        <v>224</v>
      </c>
      <c r="N51" s="27" t="s">
        <v>46</v>
      </c>
      <c r="O51" s="32">
        <v>220955</v>
      </c>
      <c r="P51" s="27" t="s">
        <v>63</v>
      </c>
      <c r="Q51" s="44" t="s">
        <v>87</v>
      </c>
      <c r="R51" s="27" t="s">
        <v>60</v>
      </c>
      <c r="S51" s="27" t="s">
        <v>58</v>
      </c>
      <c r="T51" s="47">
        <v>44387</v>
      </c>
      <c r="U51" s="42" t="s">
        <v>206</v>
      </c>
      <c r="V51" s="48" t="s">
        <v>207</v>
      </c>
      <c r="W51" s="27" t="s">
        <v>41</v>
      </c>
      <c r="X51" s="34">
        <v>44387</v>
      </c>
      <c r="Y51" s="32">
        <v>220955</v>
      </c>
      <c r="Z51" s="35">
        <f t="shared" si="0"/>
        <v>2946.0666666666666</v>
      </c>
      <c r="AA51" s="47">
        <v>44406</v>
      </c>
      <c r="AB51" s="27" t="s">
        <v>41</v>
      </c>
      <c r="AC51" s="28" t="s">
        <v>71</v>
      </c>
      <c r="AD51" s="36">
        <v>1</v>
      </c>
      <c r="AE51" s="27" t="s">
        <v>42</v>
      </c>
      <c r="AF51" s="42" t="s">
        <v>202</v>
      </c>
    </row>
    <row r="52" spans="1:32" ht="76.5" x14ac:dyDescent="0.2">
      <c r="A52" s="13">
        <v>48</v>
      </c>
      <c r="B52" s="4" t="s">
        <v>66</v>
      </c>
      <c r="C52" s="27" t="s">
        <v>41</v>
      </c>
      <c r="D52" s="28" t="s">
        <v>67</v>
      </c>
      <c r="E52" s="30" t="s">
        <v>157</v>
      </c>
      <c r="F52" s="30">
        <v>3</v>
      </c>
      <c r="G52" s="27" t="s">
        <v>41</v>
      </c>
      <c r="H52" s="42" t="s">
        <v>215</v>
      </c>
      <c r="I52" s="27" t="s">
        <v>41</v>
      </c>
      <c r="J52" s="28" t="s">
        <v>70</v>
      </c>
      <c r="K52" s="27" t="s">
        <v>41</v>
      </c>
      <c r="L52" s="28" t="s">
        <v>71</v>
      </c>
      <c r="M52" s="39" t="s">
        <v>224</v>
      </c>
      <c r="N52" s="27" t="s">
        <v>46</v>
      </c>
      <c r="O52" s="32">
        <v>449971</v>
      </c>
      <c r="P52" s="27" t="s">
        <v>63</v>
      </c>
      <c r="Q52" s="44" t="s">
        <v>87</v>
      </c>
      <c r="R52" s="27" t="s">
        <v>60</v>
      </c>
      <c r="S52" s="27" t="s">
        <v>58</v>
      </c>
      <c r="T52" s="47">
        <v>44387</v>
      </c>
      <c r="U52" s="42" t="s">
        <v>206</v>
      </c>
      <c r="V52" s="48" t="s">
        <v>207</v>
      </c>
      <c r="W52" s="27" t="s">
        <v>41</v>
      </c>
      <c r="X52" s="34">
        <v>44387</v>
      </c>
      <c r="Y52" s="32">
        <v>449971</v>
      </c>
      <c r="Z52" s="35">
        <f t="shared" si="0"/>
        <v>5999.6133333333337</v>
      </c>
      <c r="AA52" s="47">
        <v>44406</v>
      </c>
      <c r="AB52" s="27" t="s">
        <v>41</v>
      </c>
      <c r="AC52" s="28" t="s">
        <v>71</v>
      </c>
      <c r="AD52" s="36">
        <v>1</v>
      </c>
      <c r="AE52" s="27" t="s">
        <v>42</v>
      </c>
      <c r="AF52" s="42" t="s">
        <v>203</v>
      </c>
    </row>
    <row r="53" spans="1:32" ht="76.5" x14ac:dyDescent="0.2">
      <c r="A53" s="13">
        <v>49</v>
      </c>
      <c r="B53" s="4" t="s">
        <v>66</v>
      </c>
      <c r="C53" s="27" t="s">
        <v>41</v>
      </c>
      <c r="D53" s="28" t="s">
        <v>67</v>
      </c>
      <c r="E53" s="42" t="s">
        <v>157</v>
      </c>
      <c r="F53" s="30">
        <v>3</v>
      </c>
      <c r="G53" s="27" t="s">
        <v>41</v>
      </c>
      <c r="H53" s="42" t="s">
        <v>216</v>
      </c>
      <c r="I53" s="27" t="s">
        <v>41</v>
      </c>
      <c r="J53" s="28" t="s">
        <v>70</v>
      </c>
      <c r="K53" s="27" t="s">
        <v>41</v>
      </c>
      <c r="L53" s="28" t="s">
        <v>71</v>
      </c>
      <c r="M53" s="39" t="s">
        <v>147</v>
      </c>
      <c r="N53" s="27" t="s">
        <v>46</v>
      </c>
      <c r="O53" s="32">
        <v>49250</v>
      </c>
      <c r="P53" s="27" t="s">
        <v>63</v>
      </c>
      <c r="Q53" s="44" t="s">
        <v>87</v>
      </c>
      <c r="R53" s="27" t="s">
        <v>60</v>
      </c>
      <c r="S53" s="27" t="s">
        <v>58</v>
      </c>
      <c r="T53" s="47">
        <v>44399</v>
      </c>
      <c r="U53" s="42" t="s">
        <v>206</v>
      </c>
      <c r="V53" s="49" t="s">
        <v>208</v>
      </c>
      <c r="W53" s="27" t="s">
        <v>41</v>
      </c>
      <c r="X53" s="34">
        <v>44399</v>
      </c>
      <c r="Y53" s="32">
        <v>49250</v>
      </c>
      <c r="Z53" s="35">
        <f t="shared" si="0"/>
        <v>656.66666666666663</v>
      </c>
      <c r="AA53" s="47">
        <v>44447</v>
      </c>
      <c r="AB53" s="27" t="s">
        <v>41</v>
      </c>
      <c r="AC53" s="28" t="s">
        <v>71</v>
      </c>
      <c r="AD53" s="36">
        <v>1</v>
      </c>
      <c r="AE53" s="27" t="s">
        <v>42</v>
      </c>
      <c r="AF53" s="42" t="s">
        <v>204</v>
      </c>
    </row>
    <row r="54" spans="1:32" ht="76.5" x14ac:dyDescent="0.2">
      <c r="A54" s="13">
        <v>50</v>
      </c>
      <c r="B54" s="4" t="s">
        <v>66</v>
      </c>
      <c r="C54" s="27" t="s">
        <v>41</v>
      </c>
      <c r="D54" s="28" t="s">
        <v>67</v>
      </c>
      <c r="E54" s="42" t="s">
        <v>157</v>
      </c>
      <c r="F54" s="30">
        <v>3</v>
      </c>
      <c r="G54" s="27" t="s">
        <v>41</v>
      </c>
      <c r="H54" s="42" t="s">
        <v>217</v>
      </c>
      <c r="I54" s="27" t="s">
        <v>41</v>
      </c>
      <c r="J54" s="28" t="s">
        <v>70</v>
      </c>
      <c r="K54" s="27" t="s">
        <v>41</v>
      </c>
      <c r="L54" s="28" t="s">
        <v>71</v>
      </c>
      <c r="M54" s="39" t="s">
        <v>147</v>
      </c>
      <c r="N54" s="27" t="s">
        <v>46</v>
      </c>
      <c r="O54" s="32">
        <v>48990</v>
      </c>
      <c r="P54" s="27" t="s">
        <v>63</v>
      </c>
      <c r="Q54" s="44" t="s">
        <v>87</v>
      </c>
      <c r="R54" s="27" t="s">
        <v>60</v>
      </c>
      <c r="S54" s="27" t="s">
        <v>58</v>
      </c>
      <c r="T54" s="47">
        <v>44414</v>
      </c>
      <c r="U54" s="42" t="s">
        <v>206</v>
      </c>
      <c r="V54" s="49" t="s">
        <v>209</v>
      </c>
      <c r="W54" s="27" t="s">
        <v>41</v>
      </c>
      <c r="X54" s="34">
        <v>44414</v>
      </c>
      <c r="Y54" s="32">
        <v>48990</v>
      </c>
      <c r="Z54" s="35">
        <f t="shared" si="0"/>
        <v>653.20000000000005</v>
      </c>
      <c r="AA54" s="47">
        <v>44436</v>
      </c>
      <c r="AB54" s="27" t="s">
        <v>41</v>
      </c>
      <c r="AC54" s="28" t="s">
        <v>71</v>
      </c>
      <c r="AD54" s="36">
        <v>1</v>
      </c>
      <c r="AE54" s="27" t="s">
        <v>42</v>
      </c>
      <c r="AF54" s="42" t="s">
        <v>205</v>
      </c>
    </row>
    <row r="55" spans="1:32" s="63" customFormat="1" ht="76.5" x14ac:dyDescent="0.2">
      <c r="A55" s="52">
        <v>51</v>
      </c>
      <c r="B55" s="52" t="s">
        <v>66</v>
      </c>
      <c r="C55" s="53" t="s">
        <v>41</v>
      </c>
      <c r="D55" s="54" t="s">
        <v>67</v>
      </c>
      <c r="E55" s="42" t="s">
        <v>157</v>
      </c>
      <c r="F55" s="55">
        <v>3</v>
      </c>
      <c r="G55" s="27" t="s">
        <v>41</v>
      </c>
      <c r="H55" s="42" t="s">
        <v>217</v>
      </c>
      <c r="I55" s="27" t="s">
        <v>41</v>
      </c>
      <c r="J55" s="28" t="s">
        <v>70</v>
      </c>
      <c r="K55" s="27" t="s">
        <v>41</v>
      </c>
      <c r="L55" s="28" t="s">
        <v>71</v>
      </c>
      <c r="M55" s="57" t="s">
        <v>90</v>
      </c>
      <c r="N55" s="27" t="s">
        <v>46</v>
      </c>
      <c r="O55" s="58">
        <v>19499</v>
      </c>
      <c r="P55" s="27" t="s">
        <v>63</v>
      </c>
      <c r="Q55" s="44" t="s">
        <v>87</v>
      </c>
      <c r="R55" s="27" t="s">
        <v>60</v>
      </c>
      <c r="S55" s="27" t="s">
        <v>58</v>
      </c>
      <c r="T55" s="59">
        <v>44474</v>
      </c>
      <c r="U55" s="42" t="s">
        <v>206</v>
      </c>
      <c r="V55" s="60" t="s">
        <v>227</v>
      </c>
      <c r="W55" s="27" t="s">
        <v>41</v>
      </c>
      <c r="X55" s="61">
        <v>44474</v>
      </c>
      <c r="Y55" s="58">
        <v>19499</v>
      </c>
      <c r="Z55" s="62">
        <f t="shared" si="0"/>
        <v>259.98666666666668</v>
      </c>
      <c r="AA55" s="59">
        <v>44545</v>
      </c>
      <c r="AB55" s="27" t="s">
        <v>41</v>
      </c>
      <c r="AC55" s="28" t="s">
        <v>71</v>
      </c>
      <c r="AD55" s="36">
        <v>1</v>
      </c>
      <c r="AE55" s="27" t="s">
        <v>42</v>
      </c>
      <c r="AF55" s="56" t="s">
        <v>228</v>
      </c>
    </row>
    <row r="56" spans="1:32" ht="76.5" x14ac:dyDescent="0.2">
      <c r="A56" s="4">
        <v>52</v>
      </c>
      <c r="B56" s="52" t="s">
        <v>66</v>
      </c>
      <c r="C56" s="27" t="s">
        <v>41</v>
      </c>
      <c r="D56" s="54" t="s">
        <v>67</v>
      </c>
      <c r="E56" s="42" t="s">
        <v>157</v>
      </c>
      <c r="F56" s="30">
        <v>3</v>
      </c>
      <c r="G56" s="27" t="s">
        <v>41</v>
      </c>
      <c r="H56" s="42" t="s">
        <v>217</v>
      </c>
      <c r="I56" s="27" t="s">
        <v>41</v>
      </c>
      <c r="J56" s="28" t="s">
        <v>70</v>
      </c>
      <c r="K56" s="27" t="s">
        <v>41</v>
      </c>
      <c r="L56" s="28" t="s">
        <v>71</v>
      </c>
      <c r="M56" s="39" t="s">
        <v>138</v>
      </c>
      <c r="N56" s="27" t="s">
        <v>46</v>
      </c>
      <c r="O56" s="32">
        <v>33414</v>
      </c>
      <c r="P56" s="27" t="s">
        <v>63</v>
      </c>
      <c r="Q56" s="44" t="s">
        <v>87</v>
      </c>
      <c r="R56" s="27" t="s">
        <v>60</v>
      </c>
      <c r="S56" s="27" t="s">
        <v>58</v>
      </c>
      <c r="T56" s="47">
        <v>44480</v>
      </c>
      <c r="U56" s="42" t="s">
        <v>206</v>
      </c>
      <c r="V56" s="49" t="s">
        <v>229</v>
      </c>
      <c r="W56" s="27" t="s">
        <v>41</v>
      </c>
      <c r="X56" s="34">
        <v>44480</v>
      </c>
      <c r="Y56" s="32">
        <v>33414</v>
      </c>
      <c r="Z56" s="35">
        <f t="shared" si="0"/>
        <v>445.52</v>
      </c>
      <c r="AA56" s="47">
        <v>44545</v>
      </c>
      <c r="AB56" s="27" t="s">
        <v>41</v>
      </c>
      <c r="AC56" s="28" t="s">
        <v>71</v>
      </c>
      <c r="AD56" s="36">
        <v>1</v>
      </c>
      <c r="AE56" s="27" t="s">
        <v>42</v>
      </c>
      <c r="AF56" s="42" t="s">
        <v>230</v>
      </c>
    </row>
    <row r="57" spans="1:32" ht="76.5" x14ac:dyDescent="0.2">
      <c r="A57" s="4">
        <v>53</v>
      </c>
      <c r="B57" s="52" t="s">
        <v>66</v>
      </c>
      <c r="C57" s="27" t="s">
        <v>41</v>
      </c>
      <c r="D57" s="54" t="s">
        <v>67</v>
      </c>
      <c r="E57" s="29" t="s">
        <v>68</v>
      </c>
      <c r="F57" s="30">
        <v>3</v>
      </c>
      <c r="G57" s="27" t="s">
        <v>41</v>
      </c>
      <c r="H57" s="42" t="s">
        <v>217</v>
      </c>
      <c r="I57" s="27" t="s">
        <v>41</v>
      </c>
      <c r="J57" s="28" t="s">
        <v>70</v>
      </c>
      <c r="K57" s="27" t="s">
        <v>41</v>
      </c>
      <c r="L57" s="28" t="s">
        <v>71</v>
      </c>
      <c r="M57" s="39" t="s">
        <v>147</v>
      </c>
      <c r="N57" s="27" t="s">
        <v>47</v>
      </c>
      <c r="O57" s="32">
        <v>237943</v>
      </c>
      <c r="P57" s="27" t="s">
        <v>64</v>
      </c>
      <c r="Q57" s="44" t="s">
        <v>72</v>
      </c>
      <c r="R57" s="27" t="s">
        <v>60</v>
      </c>
      <c r="S57" s="27" t="s">
        <v>59</v>
      </c>
      <c r="T57" s="47">
        <v>44540</v>
      </c>
      <c r="U57" s="42" t="s">
        <v>107</v>
      </c>
      <c r="V57" s="49" t="s">
        <v>73</v>
      </c>
      <c r="W57" s="27" t="s">
        <v>41</v>
      </c>
      <c r="X57" s="34">
        <v>44540</v>
      </c>
      <c r="Y57" s="32">
        <v>237943</v>
      </c>
      <c r="Z57" s="35">
        <f t="shared" si="0"/>
        <v>3172.5733333333333</v>
      </c>
      <c r="AA57" s="47">
        <v>44588</v>
      </c>
      <c r="AB57" s="27" t="s">
        <v>41</v>
      </c>
      <c r="AC57" s="28" t="s">
        <v>71</v>
      </c>
      <c r="AD57" s="36">
        <v>1</v>
      </c>
      <c r="AE57" s="27" t="s">
        <v>42</v>
      </c>
      <c r="AF57" s="42" t="s">
        <v>231</v>
      </c>
    </row>
    <row r="58" spans="1:32" ht="76.5" x14ac:dyDescent="0.2">
      <c r="A58" s="4">
        <v>54</v>
      </c>
      <c r="B58" s="52" t="s">
        <v>66</v>
      </c>
      <c r="C58" s="27" t="s">
        <v>41</v>
      </c>
      <c r="D58" s="54" t="s">
        <v>67</v>
      </c>
      <c r="E58" s="42" t="s">
        <v>157</v>
      </c>
      <c r="F58" s="30">
        <v>3</v>
      </c>
      <c r="G58" s="27" t="s">
        <v>41</v>
      </c>
      <c r="H58" s="42" t="s">
        <v>217</v>
      </c>
      <c r="I58" s="27" t="s">
        <v>41</v>
      </c>
      <c r="J58" s="28" t="s">
        <v>70</v>
      </c>
      <c r="K58" s="27" t="s">
        <v>41</v>
      </c>
      <c r="L58" s="28" t="s">
        <v>71</v>
      </c>
      <c r="M58" s="39" t="s">
        <v>138</v>
      </c>
      <c r="N58" s="27" t="s">
        <v>46</v>
      </c>
      <c r="O58" s="32">
        <v>10169</v>
      </c>
      <c r="P58" s="27" t="s">
        <v>63</v>
      </c>
      <c r="Q58" s="44" t="s">
        <v>87</v>
      </c>
      <c r="R58" s="27" t="s">
        <v>60</v>
      </c>
      <c r="S58" s="27" t="s">
        <v>58</v>
      </c>
      <c r="T58" s="47">
        <v>44491</v>
      </c>
      <c r="U58" s="42" t="s">
        <v>206</v>
      </c>
      <c r="V58" s="49" t="s">
        <v>235</v>
      </c>
      <c r="W58" s="27" t="s">
        <v>41</v>
      </c>
      <c r="X58" s="34">
        <v>44491</v>
      </c>
      <c r="Y58" s="32">
        <v>10169</v>
      </c>
      <c r="Z58" s="35">
        <f t="shared" si="0"/>
        <v>135.58666666666667</v>
      </c>
      <c r="AA58" s="47">
        <v>44588</v>
      </c>
      <c r="AB58" s="27" t="s">
        <v>41</v>
      </c>
      <c r="AC58" s="28" t="s">
        <v>71</v>
      </c>
      <c r="AD58" s="36">
        <v>1</v>
      </c>
      <c r="AE58" s="27" t="s">
        <v>42</v>
      </c>
      <c r="AF58" s="42" t="s">
        <v>232</v>
      </c>
    </row>
    <row r="59" spans="1:32" ht="76.5" x14ac:dyDescent="0.2">
      <c r="A59" s="4">
        <v>55</v>
      </c>
      <c r="B59" s="52" t="s">
        <v>66</v>
      </c>
      <c r="C59" s="27" t="s">
        <v>41</v>
      </c>
      <c r="D59" s="54" t="s">
        <v>67</v>
      </c>
      <c r="E59" s="42" t="s">
        <v>157</v>
      </c>
      <c r="F59" s="30">
        <v>3</v>
      </c>
      <c r="G59" s="27" t="s">
        <v>41</v>
      </c>
      <c r="H59" s="42" t="s">
        <v>217</v>
      </c>
      <c r="I59" s="27" t="s">
        <v>41</v>
      </c>
      <c r="J59" s="28" t="s">
        <v>70</v>
      </c>
      <c r="K59" s="27" t="s">
        <v>41</v>
      </c>
      <c r="L59" s="28" t="s">
        <v>71</v>
      </c>
      <c r="M59" s="39" t="s">
        <v>233</v>
      </c>
      <c r="N59" s="27" t="s">
        <v>46</v>
      </c>
      <c r="O59" s="32">
        <v>188294</v>
      </c>
      <c r="P59" s="27" t="s">
        <v>63</v>
      </c>
      <c r="Q59" s="44" t="s">
        <v>87</v>
      </c>
      <c r="R59" s="27" t="s">
        <v>60</v>
      </c>
      <c r="S59" s="27" t="s">
        <v>58</v>
      </c>
      <c r="T59" s="47">
        <v>44503</v>
      </c>
      <c r="U59" s="42" t="s">
        <v>206</v>
      </c>
      <c r="V59" s="49" t="s">
        <v>234</v>
      </c>
      <c r="W59" s="27" t="s">
        <v>41</v>
      </c>
      <c r="X59" s="34">
        <v>44503</v>
      </c>
      <c r="Y59" s="32">
        <v>188294</v>
      </c>
      <c r="Z59" s="35">
        <f t="shared" si="0"/>
        <v>2510.5866666666666</v>
      </c>
      <c r="AA59" s="47">
        <v>44601</v>
      </c>
      <c r="AB59" s="27" t="s">
        <v>41</v>
      </c>
      <c r="AC59" s="28" t="s">
        <v>71</v>
      </c>
      <c r="AD59" s="36">
        <v>1</v>
      </c>
      <c r="AE59" s="27" t="s">
        <v>42</v>
      </c>
      <c r="AF59" s="42" t="s">
        <v>236</v>
      </c>
    </row>
    <row r="60" spans="1:32" ht="76.5" x14ac:dyDescent="0.2">
      <c r="A60" s="4">
        <v>56</v>
      </c>
      <c r="B60" s="4" t="s">
        <v>66</v>
      </c>
      <c r="C60" s="27" t="s">
        <v>41</v>
      </c>
      <c r="D60" s="28" t="s">
        <v>67</v>
      </c>
      <c r="E60" s="30" t="s">
        <v>68</v>
      </c>
      <c r="F60" s="30">
        <v>3</v>
      </c>
      <c r="G60" s="27" t="s">
        <v>41</v>
      </c>
      <c r="H60" s="42" t="s">
        <v>217</v>
      </c>
      <c r="I60" s="27" t="s">
        <v>41</v>
      </c>
      <c r="J60" s="28" t="s">
        <v>70</v>
      </c>
      <c r="K60" s="27" t="s">
        <v>41</v>
      </c>
      <c r="L60" s="28" t="s">
        <v>71</v>
      </c>
      <c r="M60" s="39"/>
      <c r="N60" s="27" t="s">
        <v>50</v>
      </c>
      <c r="O60" s="32">
        <v>11200</v>
      </c>
      <c r="P60" s="27" t="s">
        <v>64</v>
      </c>
      <c r="Q60" s="44" t="s">
        <v>72</v>
      </c>
      <c r="R60" s="27" t="s">
        <v>60</v>
      </c>
      <c r="S60" s="27" t="s">
        <v>59</v>
      </c>
      <c r="T60" s="47">
        <v>44409</v>
      </c>
      <c r="U60" s="42" t="s">
        <v>237</v>
      </c>
      <c r="V60" s="49" t="s">
        <v>238</v>
      </c>
      <c r="W60" s="27" t="s">
        <v>41</v>
      </c>
      <c r="X60" s="34">
        <v>44416</v>
      </c>
      <c r="Y60" s="32">
        <v>11200</v>
      </c>
      <c r="Z60" s="35">
        <v>148</v>
      </c>
      <c r="AA60" s="47">
        <v>44473</v>
      </c>
      <c r="AB60" s="27" t="s">
        <v>41</v>
      </c>
      <c r="AC60" s="28" t="s">
        <v>71</v>
      </c>
      <c r="AD60" s="36">
        <v>1</v>
      </c>
      <c r="AE60" s="27" t="s">
        <v>42</v>
      </c>
      <c r="AF60" s="42" t="s">
        <v>239</v>
      </c>
    </row>
    <row r="61" spans="1:32" ht="89.25" x14ac:dyDescent="0.2">
      <c r="A61" s="4">
        <v>57</v>
      </c>
      <c r="B61" s="4" t="s">
        <v>66</v>
      </c>
      <c r="C61" s="27" t="s">
        <v>41</v>
      </c>
      <c r="D61" s="28" t="s">
        <v>67</v>
      </c>
      <c r="E61" s="30" t="s">
        <v>68</v>
      </c>
      <c r="F61" s="30">
        <v>3</v>
      </c>
      <c r="G61" s="27" t="s">
        <v>41</v>
      </c>
      <c r="H61" s="42" t="s">
        <v>217</v>
      </c>
      <c r="I61" s="27" t="s">
        <v>41</v>
      </c>
      <c r="J61" s="28" t="s">
        <v>70</v>
      </c>
      <c r="K61" s="27" t="s">
        <v>41</v>
      </c>
      <c r="L61" s="28" t="s">
        <v>71</v>
      </c>
      <c r="M61" s="39"/>
      <c r="N61" s="27" t="s">
        <v>50</v>
      </c>
      <c r="O61" s="32">
        <v>92040</v>
      </c>
      <c r="P61" s="27" t="s">
        <v>64</v>
      </c>
      <c r="Q61" s="44" t="s">
        <v>72</v>
      </c>
      <c r="R61" s="27" t="s">
        <v>60</v>
      </c>
      <c r="S61" s="27" t="s">
        <v>59</v>
      </c>
      <c r="T61" s="47">
        <v>44385</v>
      </c>
      <c r="U61" s="42" t="s">
        <v>240</v>
      </c>
      <c r="V61" s="49" t="s">
        <v>241</v>
      </c>
      <c r="W61" s="27" t="s">
        <v>41</v>
      </c>
      <c r="X61" s="34">
        <v>44464</v>
      </c>
      <c r="Y61" s="32">
        <v>92040</v>
      </c>
      <c r="Z61" s="35">
        <v>1227.2</v>
      </c>
      <c r="AA61" s="47">
        <v>44545</v>
      </c>
      <c r="AB61" s="27" t="s">
        <v>41</v>
      </c>
      <c r="AC61" s="28" t="s">
        <v>71</v>
      </c>
      <c r="AD61" s="36">
        <v>1</v>
      </c>
      <c r="AE61" s="27" t="s">
        <v>42</v>
      </c>
      <c r="AF61" s="42" t="s">
        <v>242</v>
      </c>
    </row>
    <row r="62" spans="1:32" x14ac:dyDescent="0.2">
      <c r="A62" s="4"/>
      <c r="B62" s="4"/>
      <c r="C62" s="27"/>
      <c r="D62" s="28"/>
      <c r="E62" s="30"/>
      <c r="F62" s="30"/>
      <c r="G62" s="27"/>
      <c r="H62" s="42"/>
      <c r="I62" s="27"/>
      <c r="J62" s="28"/>
      <c r="K62" s="27"/>
      <c r="L62" s="28"/>
      <c r="M62" s="39"/>
      <c r="N62" s="27"/>
      <c r="O62" s="32"/>
      <c r="P62" s="27"/>
      <c r="Q62" s="44"/>
      <c r="R62" s="27"/>
      <c r="S62" s="27"/>
      <c r="T62" s="47"/>
      <c r="U62" s="42"/>
      <c r="V62" s="49"/>
      <c r="W62" s="27"/>
      <c r="X62" s="34"/>
      <c r="Y62" s="32"/>
      <c r="Z62" s="35"/>
      <c r="AA62" s="47"/>
      <c r="AB62" s="27"/>
      <c r="AC62" s="28"/>
      <c r="AD62" s="36"/>
      <c r="AE62" s="27"/>
      <c r="AF62" s="42"/>
    </row>
    <row r="63" spans="1:32" x14ac:dyDescent="0.2">
      <c r="A63" s="4"/>
      <c r="B63" s="4"/>
      <c r="C63" s="27"/>
      <c r="D63" s="28"/>
      <c r="E63" s="30"/>
      <c r="F63" s="30"/>
      <c r="G63" s="27"/>
      <c r="H63" s="42"/>
      <c r="I63" s="27"/>
      <c r="J63" s="28"/>
      <c r="K63" s="27"/>
      <c r="L63" s="28"/>
      <c r="M63" s="39"/>
      <c r="N63" s="27"/>
      <c r="O63" s="32"/>
      <c r="P63" s="27"/>
      <c r="Q63" s="44"/>
      <c r="R63" s="27"/>
      <c r="S63" s="27"/>
      <c r="T63" s="47"/>
      <c r="U63" s="42"/>
      <c r="V63" s="49"/>
      <c r="W63" s="27"/>
      <c r="X63" s="34"/>
      <c r="Y63" s="32"/>
      <c r="Z63" s="35"/>
      <c r="AA63" s="47"/>
      <c r="AB63" s="27"/>
      <c r="AC63" s="28"/>
      <c r="AD63" s="36"/>
      <c r="AE63" s="27"/>
      <c r="AF63" s="42"/>
    </row>
    <row r="64" spans="1:32" x14ac:dyDescent="0.2">
      <c r="A64" s="4"/>
      <c r="B64" s="4"/>
      <c r="C64" s="27"/>
      <c r="D64" s="28"/>
      <c r="E64" s="30"/>
      <c r="F64" s="30"/>
      <c r="G64" s="27"/>
      <c r="H64" s="42"/>
      <c r="I64" s="27"/>
      <c r="J64" s="28"/>
      <c r="K64" s="27"/>
      <c r="L64" s="28"/>
      <c r="M64" s="39"/>
      <c r="N64" s="27"/>
      <c r="O64" s="32"/>
      <c r="P64" s="27"/>
      <c r="Q64" s="44"/>
      <c r="R64" s="27"/>
      <c r="S64" s="27"/>
      <c r="T64" s="47"/>
      <c r="U64" s="42"/>
      <c r="V64" s="49"/>
      <c r="W64" s="27"/>
      <c r="X64" s="34"/>
      <c r="Y64" s="32"/>
      <c r="Z64" s="35"/>
      <c r="AA64" s="47"/>
      <c r="AB64" s="27"/>
      <c r="AC64" s="28"/>
      <c r="AD64" s="36"/>
      <c r="AE64" s="27"/>
      <c r="AF64" s="42"/>
    </row>
    <row r="66" spans="1:32" x14ac:dyDescent="0.2">
      <c r="A66" s="14" t="s">
        <v>33</v>
      </c>
      <c r="B66" s="15" t="s">
        <v>34</v>
      </c>
    </row>
    <row r="67" spans="1:32" x14ac:dyDescent="0.2">
      <c r="A67" s="14"/>
    </row>
    <row r="68" spans="1:32" x14ac:dyDescent="0.2">
      <c r="A68" s="14" t="s">
        <v>35</v>
      </c>
      <c r="B68" s="15" t="s">
        <v>36</v>
      </c>
    </row>
    <row r="70" spans="1:32" ht="18.75" x14ac:dyDescent="0.2">
      <c r="A70" s="68" t="s">
        <v>37</v>
      </c>
      <c r="B70" s="68"/>
      <c r="C70" s="68"/>
      <c r="D70" s="68"/>
      <c r="E70" s="68"/>
      <c r="F70" s="68"/>
      <c r="G70" s="68"/>
      <c r="H70" s="68"/>
      <c r="I70" s="68"/>
      <c r="J70" s="68"/>
      <c r="K70" s="68"/>
      <c r="L70" s="68"/>
      <c r="M70" s="68"/>
      <c r="N70" s="68"/>
      <c r="O70" s="68"/>
      <c r="P70" s="68"/>
      <c r="Q70" s="68"/>
      <c r="R70" s="68"/>
      <c r="S70" s="68"/>
      <c r="T70" s="68"/>
      <c r="U70" s="68"/>
      <c r="V70" s="68"/>
      <c r="W70" s="68"/>
      <c r="X70" s="68"/>
      <c r="Y70" s="68"/>
      <c r="Z70" s="68"/>
      <c r="AA70" s="68"/>
      <c r="AB70" s="68"/>
      <c r="AC70" s="68"/>
      <c r="AD70" s="68"/>
      <c r="AE70" s="68"/>
      <c r="AF70" s="68"/>
    </row>
    <row r="71" spans="1:32" ht="15" x14ac:dyDescent="0.2">
      <c r="A71" s="69" t="s">
        <v>1</v>
      </c>
      <c r="B71" s="67" t="s">
        <v>2</v>
      </c>
      <c r="C71" s="67" t="s">
        <v>3</v>
      </c>
      <c r="D71" s="67" t="s">
        <v>4</v>
      </c>
      <c r="E71" s="67"/>
      <c r="F71" s="67"/>
      <c r="G71" s="67" t="s">
        <v>5</v>
      </c>
      <c r="H71" s="67" t="s">
        <v>6</v>
      </c>
      <c r="I71" s="67" t="s">
        <v>7</v>
      </c>
      <c r="J71" s="67" t="s">
        <v>8</v>
      </c>
      <c r="K71" s="67" t="s">
        <v>9</v>
      </c>
      <c r="L71" s="67" t="s">
        <v>10</v>
      </c>
      <c r="M71" s="67" t="s">
        <v>11</v>
      </c>
      <c r="N71" s="67" t="s">
        <v>12</v>
      </c>
      <c r="O71" s="67" t="s">
        <v>13</v>
      </c>
      <c r="P71" s="67" t="s">
        <v>14</v>
      </c>
      <c r="Q71" s="67" t="s">
        <v>15</v>
      </c>
      <c r="R71" s="67" t="s">
        <v>16</v>
      </c>
      <c r="S71" s="67" t="s">
        <v>38</v>
      </c>
      <c r="T71" s="67" t="s">
        <v>18</v>
      </c>
      <c r="U71" s="67" t="s">
        <v>19</v>
      </c>
      <c r="V71" s="67" t="s">
        <v>20</v>
      </c>
      <c r="W71" s="67" t="s">
        <v>21</v>
      </c>
      <c r="X71" s="67" t="s">
        <v>22</v>
      </c>
      <c r="Y71" s="67" t="s">
        <v>23</v>
      </c>
      <c r="Z71" s="67" t="s">
        <v>24</v>
      </c>
      <c r="AA71" s="67" t="s">
        <v>25</v>
      </c>
      <c r="AB71" s="67" t="s">
        <v>26</v>
      </c>
      <c r="AC71" s="67" t="s">
        <v>6</v>
      </c>
      <c r="AD71" s="67" t="s">
        <v>27</v>
      </c>
      <c r="AE71" s="67" t="s">
        <v>28</v>
      </c>
      <c r="AF71" s="67" t="s">
        <v>29</v>
      </c>
    </row>
    <row r="72" spans="1:32" ht="30" x14ac:dyDescent="0.2">
      <c r="A72" s="69"/>
      <c r="B72" s="67"/>
      <c r="C72" s="67"/>
      <c r="D72" s="2" t="s">
        <v>30</v>
      </c>
      <c r="E72" s="2" t="s">
        <v>31</v>
      </c>
      <c r="F72" s="2" t="s">
        <v>32</v>
      </c>
      <c r="G72" s="67"/>
      <c r="H72" s="67"/>
      <c r="I72" s="67"/>
      <c r="J72" s="67"/>
      <c r="K72" s="67"/>
      <c r="L72" s="67"/>
      <c r="M72" s="67"/>
      <c r="N72" s="67"/>
      <c r="O72" s="67"/>
      <c r="P72" s="67"/>
      <c r="Q72" s="67"/>
      <c r="R72" s="67"/>
      <c r="S72" s="67"/>
      <c r="T72" s="67"/>
      <c r="U72" s="67"/>
      <c r="V72" s="67"/>
      <c r="W72" s="67"/>
      <c r="X72" s="67"/>
      <c r="Y72" s="67"/>
      <c r="Z72" s="67"/>
      <c r="AA72" s="67"/>
      <c r="AB72" s="67"/>
      <c r="AC72" s="67"/>
      <c r="AD72" s="67"/>
      <c r="AE72" s="67"/>
      <c r="AF72" s="67"/>
    </row>
    <row r="73" spans="1:32" x14ac:dyDescent="0.2">
      <c r="A73" s="4">
        <v>1</v>
      </c>
      <c r="B73" s="4"/>
      <c r="C73" s="6"/>
      <c r="D73" s="6"/>
      <c r="E73" s="6"/>
      <c r="F73" s="6"/>
      <c r="G73" s="5"/>
      <c r="H73" s="6"/>
      <c r="I73" s="5"/>
      <c r="J73" s="6"/>
      <c r="K73" s="5"/>
      <c r="L73" s="6"/>
      <c r="M73" s="7"/>
      <c r="N73" s="5"/>
      <c r="O73" s="16"/>
      <c r="P73" s="5"/>
      <c r="Q73" s="6"/>
      <c r="R73" s="6"/>
      <c r="S73" s="6"/>
      <c r="T73" s="9"/>
      <c r="U73" s="17"/>
      <c r="V73" s="17"/>
      <c r="W73" s="17"/>
      <c r="X73" s="10"/>
      <c r="Y73" s="8"/>
      <c r="Z73" s="11">
        <f t="shared" ref="Z73:Z80" si="1">Y73/75</f>
        <v>0</v>
      </c>
      <c r="AA73" s="9"/>
      <c r="AB73" s="17"/>
      <c r="AC73" s="17"/>
      <c r="AD73" s="12"/>
      <c r="AE73" s="5"/>
      <c r="AF73" s="5"/>
    </row>
    <row r="74" spans="1:32" x14ac:dyDescent="0.2">
      <c r="A74" s="4">
        <v>2</v>
      </c>
      <c r="B74" s="4"/>
      <c r="C74" s="6"/>
      <c r="D74" s="5"/>
      <c r="E74" s="5"/>
      <c r="F74" s="5"/>
      <c r="G74" s="5"/>
      <c r="H74" s="48"/>
      <c r="I74" s="5"/>
      <c r="J74" s="5"/>
      <c r="K74" s="5"/>
      <c r="L74" s="5"/>
      <c r="M74" s="7"/>
      <c r="N74" s="5"/>
      <c r="O74" s="8"/>
      <c r="P74" s="5"/>
      <c r="Q74" s="5"/>
      <c r="R74" s="6"/>
      <c r="S74" s="6"/>
      <c r="T74" s="9"/>
      <c r="U74" s="5"/>
      <c r="V74" s="5"/>
      <c r="W74" s="17"/>
      <c r="X74" s="10"/>
      <c r="Y74" s="8"/>
      <c r="Z74" s="11">
        <f t="shared" si="1"/>
        <v>0</v>
      </c>
      <c r="AA74" s="9"/>
      <c r="AB74" s="17"/>
      <c r="AC74" s="5"/>
      <c r="AD74" s="12"/>
      <c r="AE74" s="5"/>
      <c r="AF74" s="5"/>
    </row>
    <row r="75" spans="1:32" x14ac:dyDescent="0.2">
      <c r="A75" s="4">
        <v>3</v>
      </c>
      <c r="B75" s="4"/>
      <c r="C75" s="6"/>
      <c r="D75" s="5"/>
      <c r="E75" s="5"/>
      <c r="F75" s="5"/>
      <c r="G75" s="5"/>
      <c r="H75" s="48"/>
      <c r="I75" s="5"/>
      <c r="J75" s="5"/>
      <c r="K75" s="5"/>
      <c r="L75" s="5"/>
      <c r="M75" s="7"/>
      <c r="N75" s="5"/>
      <c r="O75" s="8"/>
      <c r="P75" s="5"/>
      <c r="Q75" s="5"/>
      <c r="R75" s="6"/>
      <c r="S75" s="6"/>
      <c r="T75" s="9"/>
      <c r="U75" s="5"/>
      <c r="V75" s="5"/>
      <c r="W75" s="17"/>
      <c r="X75" s="10"/>
      <c r="Y75" s="8"/>
      <c r="Z75" s="11">
        <f t="shared" si="1"/>
        <v>0</v>
      </c>
      <c r="AA75" s="9"/>
      <c r="AB75" s="17"/>
      <c r="AC75" s="5"/>
      <c r="AD75" s="12"/>
      <c r="AE75" s="5"/>
      <c r="AF75" s="5"/>
    </row>
    <row r="76" spans="1:32" x14ac:dyDescent="0.2">
      <c r="A76" s="4">
        <v>4</v>
      </c>
      <c r="B76" s="4"/>
      <c r="C76" s="6"/>
      <c r="D76" s="5"/>
      <c r="E76" s="5"/>
      <c r="F76" s="5"/>
      <c r="G76" s="5"/>
      <c r="H76" s="48"/>
      <c r="I76" s="5"/>
      <c r="J76" s="5"/>
      <c r="K76" s="5"/>
      <c r="L76" s="5"/>
      <c r="M76" s="7"/>
      <c r="N76" s="5"/>
      <c r="O76" s="8"/>
      <c r="P76" s="5"/>
      <c r="Q76" s="5"/>
      <c r="R76" s="6"/>
      <c r="S76" s="6"/>
      <c r="T76" s="9"/>
      <c r="U76" s="5"/>
      <c r="V76" s="5"/>
      <c r="W76" s="17"/>
      <c r="X76" s="10"/>
      <c r="Y76" s="8"/>
      <c r="Z76" s="11">
        <f t="shared" si="1"/>
        <v>0</v>
      </c>
      <c r="AA76" s="9"/>
      <c r="AB76" s="17"/>
      <c r="AC76" s="5"/>
      <c r="AD76" s="12"/>
      <c r="AE76" s="5"/>
      <c r="AF76" s="5"/>
    </row>
    <row r="77" spans="1:32" x14ac:dyDescent="0.2">
      <c r="A77" s="4">
        <v>5</v>
      </c>
      <c r="B77" s="4"/>
      <c r="C77" s="6"/>
      <c r="D77" s="5"/>
      <c r="E77" s="5"/>
      <c r="F77" s="5"/>
      <c r="G77" s="5"/>
      <c r="H77" s="48"/>
      <c r="I77" s="5"/>
      <c r="J77" s="5"/>
      <c r="K77" s="5"/>
      <c r="L77" s="5"/>
      <c r="M77" s="7"/>
      <c r="N77" s="5"/>
      <c r="O77" s="8"/>
      <c r="P77" s="5"/>
      <c r="Q77" s="5"/>
      <c r="R77" s="6"/>
      <c r="S77" s="6"/>
      <c r="T77" s="9"/>
      <c r="U77" s="5"/>
      <c r="V77" s="5"/>
      <c r="W77" s="17"/>
      <c r="X77" s="10"/>
      <c r="Y77" s="8"/>
      <c r="Z77" s="11">
        <f t="shared" si="1"/>
        <v>0</v>
      </c>
      <c r="AA77" s="9"/>
      <c r="AB77" s="17"/>
      <c r="AC77" s="5"/>
      <c r="AD77" s="12"/>
      <c r="AE77" s="5"/>
      <c r="AF77" s="5"/>
    </row>
    <row r="78" spans="1:32" x14ac:dyDescent="0.2">
      <c r="A78" s="4">
        <v>6</v>
      </c>
      <c r="B78" s="4"/>
      <c r="C78" s="6"/>
      <c r="D78" s="5"/>
      <c r="E78" s="5"/>
      <c r="F78" s="5"/>
      <c r="G78" s="5"/>
      <c r="H78" s="48"/>
      <c r="I78" s="5"/>
      <c r="J78" s="5"/>
      <c r="K78" s="5"/>
      <c r="L78" s="5"/>
      <c r="M78" s="7"/>
      <c r="N78" s="5"/>
      <c r="O78" s="8"/>
      <c r="P78" s="5"/>
      <c r="Q78" s="5"/>
      <c r="R78" s="6"/>
      <c r="S78" s="6"/>
      <c r="T78" s="9"/>
      <c r="U78" s="5"/>
      <c r="V78" s="5"/>
      <c r="W78" s="17"/>
      <c r="X78" s="10"/>
      <c r="Y78" s="8"/>
      <c r="Z78" s="11">
        <f t="shared" si="1"/>
        <v>0</v>
      </c>
      <c r="AA78" s="9"/>
      <c r="AB78" s="17"/>
      <c r="AC78" s="5"/>
      <c r="AD78" s="12"/>
      <c r="AE78" s="5"/>
      <c r="AF78" s="5"/>
    </row>
    <row r="79" spans="1:32" x14ac:dyDescent="0.2">
      <c r="A79" s="4">
        <v>7</v>
      </c>
      <c r="B79" s="4"/>
      <c r="C79" s="6"/>
      <c r="D79" s="5"/>
      <c r="E79" s="5"/>
      <c r="F79" s="5"/>
      <c r="G79" s="5"/>
      <c r="H79" s="48"/>
      <c r="I79" s="5"/>
      <c r="J79" s="5"/>
      <c r="K79" s="5"/>
      <c r="L79" s="5"/>
      <c r="M79" s="7"/>
      <c r="N79" s="5"/>
      <c r="O79" s="8"/>
      <c r="P79" s="5"/>
      <c r="Q79" s="5"/>
      <c r="R79" s="6"/>
      <c r="S79" s="6"/>
      <c r="T79" s="9"/>
      <c r="U79" s="5"/>
      <c r="V79" s="5"/>
      <c r="W79" s="17"/>
      <c r="X79" s="10"/>
      <c r="Y79" s="8"/>
      <c r="Z79" s="11">
        <f t="shared" si="1"/>
        <v>0</v>
      </c>
      <c r="AA79" s="9"/>
      <c r="AB79" s="17"/>
      <c r="AC79" s="5"/>
      <c r="AD79" s="12"/>
      <c r="AE79" s="5"/>
      <c r="AF79" s="5"/>
    </row>
    <row r="80" spans="1:32" x14ac:dyDescent="0.2">
      <c r="A80" s="4">
        <v>8</v>
      </c>
      <c r="B80" s="4"/>
      <c r="C80" s="6"/>
      <c r="D80" s="5"/>
      <c r="E80" s="5"/>
      <c r="F80" s="5"/>
      <c r="G80" s="5"/>
      <c r="H80" s="48"/>
      <c r="I80" s="5"/>
      <c r="J80" s="5"/>
      <c r="K80" s="5"/>
      <c r="L80" s="5"/>
      <c r="M80" s="7"/>
      <c r="N80" s="5"/>
      <c r="O80" s="8"/>
      <c r="P80" s="5"/>
      <c r="Q80" s="5"/>
      <c r="R80" s="6"/>
      <c r="S80" s="6"/>
      <c r="T80" s="9"/>
      <c r="U80" s="5"/>
      <c r="V80" s="5"/>
      <c r="W80" s="17"/>
      <c r="X80" s="10"/>
      <c r="Y80" s="8"/>
      <c r="Z80" s="11">
        <f t="shared" si="1"/>
        <v>0</v>
      </c>
      <c r="AA80" s="9"/>
      <c r="AB80" s="17"/>
      <c r="AC80" s="5"/>
      <c r="AD80" s="12"/>
      <c r="AE80" s="5"/>
      <c r="AF80" s="5"/>
    </row>
    <row r="81" spans="27:27" x14ac:dyDescent="0.2">
      <c r="AA81" s="18"/>
    </row>
    <row r="82" spans="27:27" x14ac:dyDescent="0.2">
      <c r="AA82" s="18"/>
    </row>
    <row r="83" spans="27:27" x14ac:dyDescent="0.2">
      <c r="AA83" s="18"/>
    </row>
  </sheetData>
  <mergeCells count="63">
    <mergeCell ref="AB71:AB72"/>
    <mergeCell ref="AC71:AC72"/>
    <mergeCell ref="AD71:AD72"/>
    <mergeCell ref="AE71:AE72"/>
    <mergeCell ref="AF71:AF72"/>
    <mergeCell ref="W71:W72"/>
    <mergeCell ref="X71:X72"/>
    <mergeCell ref="Y71:Y72"/>
    <mergeCell ref="Z71:Z72"/>
    <mergeCell ref="AA71:AA72"/>
    <mergeCell ref="R71:R72"/>
    <mergeCell ref="S71:S72"/>
    <mergeCell ref="T71:T72"/>
    <mergeCell ref="U71:U72"/>
    <mergeCell ref="V71:V72"/>
    <mergeCell ref="M71:M72"/>
    <mergeCell ref="N71:N72"/>
    <mergeCell ref="O71:O72"/>
    <mergeCell ref="P71:P72"/>
    <mergeCell ref="Q71:Q72"/>
    <mergeCell ref="H71:H72"/>
    <mergeCell ref="I71:I72"/>
    <mergeCell ref="J71:J72"/>
    <mergeCell ref="K71:K72"/>
    <mergeCell ref="L71:L72"/>
    <mergeCell ref="A71:A72"/>
    <mergeCell ref="B71:B72"/>
    <mergeCell ref="C71:C72"/>
    <mergeCell ref="D71:F71"/>
    <mergeCell ref="G71:G72"/>
    <mergeCell ref="A70:AF70"/>
    <mergeCell ref="X3:X4"/>
    <mergeCell ref="Y3:Y4"/>
    <mergeCell ref="Z3:Z4"/>
    <mergeCell ref="AA3:AA4"/>
    <mergeCell ref="AB3:AB4"/>
    <mergeCell ref="S3:S4"/>
    <mergeCell ref="T3:T4"/>
    <mergeCell ref="U3:U4"/>
    <mergeCell ref="V3:V4"/>
    <mergeCell ref="W3:W4"/>
    <mergeCell ref="N3:N4"/>
    <mergeCell ref="M3:M4"/>
    <mergeCell ref="AC3:AC4"/>
    <mergeCell ref="AD3:AD4"/>
    <mergeCell ref="AE3:AE4"/>
    <mergeCell ref="AF3:AF4"/>
    <mergeCell ref="O3:O4"/>
    <mergeCell ref="P3:P4"/>
    <mergeCell ref="Q3:Q4"/>
    <mergeCell ref="R3:R4"/>
    <mergeCell ref="A1:M1"/>
    <mergeCell ref="A2:M2"/>
    <mergeCell ref="A3:A4"/>
    <mergeCell ref="B3:B4"/>
    <mergeCell ref="C3:C4"/>
    <mergeCell ref="D3:F3"/>
    <mergeCell ref="G3:G4"/>
    <mergeCell ref="H3:H4"/>
    <mergeCell ref="I3:I4"/>
    <mergeCell ref="J3:J4"/>
    <mergeCell ref="K3:K4"/>
    <mergeCell ref="L3:L4"/>
  </mergeCells>
  <dataValidations count="4">
    <dataValidation type="decimal" allowBlank="1" showInputMessage="1" showErrorMessage="1" sqref="Y5:Y64 O50:O64 O44">
      <formula1>1</formula1>
      <formula2>1500000000</formula2>
    </dataValidation>
    <dataValidation type="date" allowBlank="1" showInputMessage="1" showErrorMessage="1" sqref="X5:X64 T5:T64 AA5:AA64">
      <formula1>43221</formula1>
      <formula2>44895</formula2>
    </dataValidation>
    <dataValidation type="whole" allowBlank="1" showInputMessage="1" showErrorMessage="1" sqref="O5:O43 O45:O49">
      <formula1>1</formula1>
      <formula2>1500000000</formula2>
    </dataValidation>
    <dataValidation type="whole" allowBlank="1" showInputMessage="1" showErrorMessage="1" sqref="A5:A64">
      <formula1>1</formula1>
      <formula2>999999999999</formula2>
    </dataValidation>
  </dataValidations>
  <hyperlinks>
    <hyperlink ref="B66" r:id="rId1"/>
    <hyperlink ref="B68" r:id="rId2"/>
    <hyperlink ref="Q12" r:id="rId3"/>
    <hyperlink ref="Q13" r:id="rId4"/>
    <hyperlink ref="Q14" r:id="rId5"/>
    <hyperlink ref="Q15" r:id="rId6"/>
    <hyperlink ref="Q16" r:id="rId7"/>
    <hyperlink ref="Q17" r:id="rId8"/>
    <hyperlink ref="Q18" r:id="rId9"/>
    <hyperlink ref="Q19" r:id="rId10"/>
    <hyperlink ref="Q27" r:id="rId11"/>
    <hyperlink ref="Q29" r:id="rId12"/>
    <hyperlink ref="Q30" r:id="rId13"/>
    <hyperlink ref="Q31" r:id="rId14"/>
    <hyperlink ref="Q32" r:id="rId15"/>
    <hyperlink ref="Q33" r:id="rId16"/>
    <hyperlink ref="Q34" r:id="rId17"/>
    <hyperlink ref="Q35" r:id="rId18"/>
    <hyperlink ref="Q38" r:id="rId19"/>
    <hyperlink ref="Q39" r:id="rId20"/>
    <hyperlink ref="Q40" r:id="rId21"/>
    <hyperlink ref="Q41" r:id="rId22"/>
    <hyperlink ref="Q42" r:id="rId23"/>
    <hyperlink ref="Q43" r:id="rId24"/>
    <hyperlink ref="Q49" r:id="rId25"/>
    <hyperlink ref="Q50:Q54" r:id="rId26" display="https://gem.ov.in"/>
    <hyperlink ref="Q26" r:id="rId27"/>
    <hyperlink ref="Q28" r:id="rId28"/>
    <hyperlink ref="Q55" r:id="rId29"/>
    <hyperlink ref="Q56" r:id="rId30"/>
    <hyperlink ref="Q58" r:id="rId31"/>
    <hyperlink ref="Q59" r:id="rId32"/>
  </hyperlinks>
  <pageMargins left="0.15748031496062992" right="0" top="0.35433070866141736" bottom="0.15748031496062992" header="0.11811023622047245" footer="0.11811023622047245"/>
  <pageSetup paperSize="8" scale="41" firstPageNumber="0" orientation="landscape" horizontalDpi="300" verticalDpi="300" r:id="rId33"/>
  <extLst>
    <ext xmlns:x14="http://schemas.microsoft.com/office/spreadsheetml/2009/9/main" uri="{CCE6A557-97BC-4b89-ADB6-D9C93CAAB3DF}">
      <x14:dataValidations xmlns:xm="http://schemas.microsoft.com/office/excel/2006/main" count="5">
        <x14:dataValidation type="list" operator="equal" allowBlank="1" showInputMessage="1" showErrorMessage="1">
          <x14:formula1>
            <xm:f>Notes!$B$2:$B$3</xm:f>
          </x14:formula1>
          <x14:formula2>
            <xm:f>0</xm:f>
          </x14:formula2>
          <xm:sqref>G5:G64 K5:K64 AE73:AE80 C73:C80 G73:G80 I73:I80 K73:K80 W73:W80 AB73:AB80 W5:W64 AB5:AB64 I5:I64 C5:C64 AE5:AE64</xm:sqref>
        </x14:dataValidation>
        <x14:dataValidation type="list" operator="equal" allowBlank="1" showInputMessage="1" showErrorMessage="1">
          <x14:formula1>
            <xm:f>Notes!$B$6:$B$16</xm:f>
          </x14:formula1>
          <x14:formula2>
            <xm:f>0</xm:f>
          </x14:formula2>
          <xm:sqref>N73:N80 N5:N64</xm:sqref>
        </x14:dataValidation>
        <x14:dataValidation type="list" operator="equal" allowBlank="1" showInputMessage="1" showErrorMessage="1">
          <x14:formula1>
            <xm:f>Notes!$B$29:$B$30</xm:f>
          </x14:formula1>
          <x14:formula2>
            <xm:f>0</xm:f>
          </x14:formula2>
          <xm:sqref>P73:P80 P5:P64</xm:sqref>
        </x14:dataValidation>
        <x14:dataValidation type="list" operator="equal" allowBlank="1" showInputMessage="1" showErrorMessage="1">
          <x14:formula1>
            <xm:f>Notes!$B$25:$B$26</xm:f>
          </x14:formula1>
          <x14:formula2>
            <xm:f>0</xm:f>
          </x14:formula2>
          <xm:sqref>R73:R80 R5:R64</xm:sqref>
        </x14:dataValidation>
        <x14:dataValidation type="list" operator="equal" allowBlank="1" showInputMessage="1" showErrorMessage="1">
          <x14:formula1>
            <xm:f>Notes!$B$19:$B$22</xm:f>
          </x14:formula1>
          <x14:formula2>
            <xm:f>0</xm:f>
          </x14:formula2>
          <xm:sqref>S73:S80 S5:S64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31"/>
  <sheetViews>
    <sheetView showGridLines="0" topLeftCell="A22" zoomScaleNormal="100" workbookViewId="0">
      <selection activeCell="B28" activeCellId="1" sqref="B7:B9 B28"/>
    </sheetView>
  </sheetViews>
  <sheetFormatPr defaultColWidth="11.5703125" defaultRowHeight="15" zeroHeight="1" x14ac:dyDescent="0.25"/>
  <cols>
    <col min="1" max="1" width="9.140625" style="19" customWidth="1"/>
    <col min="2" max="2" width="34" style="19" customWidth="1"/>
    <col min="3" max="3" width="9.140625" style="19" customWidth="1"/>
    <col min="4" max="64" width="9.140625" style="19" hidden="1" customWidth="1"/>
  </cols>
  <sheetData>
    <row r="1" spans="1:2" x14ac:dyDescent="0.25">
      <c r="A1" s="20" t="s">
        <v>39</v>
      </c>
      <c r="B1" s="21" t="s">
        <v>40</v>
      </c>
    </row>
    <row r="2" spans="1:2" x14ac:dyDescent="0.25">
      <c r="A2" s="22">
        <v>1</v>
      </c>
      <c r="B2" s="23" t="s">
        <v>41</v>
      </c>
    </row>
    <row r="3" spans="1:2" x14ac:dyDescent="0.25">
      <c r="A3" s="22">
        <f>A2+1</f>
        <v>2</v>
      </c>
      <c r="B3" s="23" t="s">
        <v>42</v>
      </c>
    </row>
    <row r="4" spans="1:2" x14ac:dyDescent="0.25"/>
    <row r="5" spans="1:2" x14ac:dyDescent="0.25">
      <c r="A5" s="20" t="s">
        <v>39</v>
      </c>
      <c r="B5" s="21" t="s">
        <v>43</v>
      </c>
    </row>
    <row r="6" spans="1:2" x14ac:dyDescent="0.25">
      <c r="A6" s="22">
        <v>1</v>
      </c>
      <c r="B6" s="24" t="s">
        <v>44</v>
      </c>
    </row>
    <row r="7" spans="1:2" x14ac:dyDescent="0.25">
      <c r="A7" s="22">
        <f t="shared" ref="A7:A16" si="0">A6+1</f>
        <v>2</v>
      </c>
      <c r="B7" s="25" t="s">
        <v>45</v>
      </c>
    </row>
    <row r="8" spans="1:2" x14ac:dyDescent="0.25">
      <c r="A8" s="22">
        <f t="shared" si="0"/>
        <v>3</v>
      </c>
      <c r="B8" s="25" t="s">
        <v>46</v>
      </c>
    </row>
    <row r="9" spans="1:2" x14ac:dyDescent="0.25">
      <c r="A9" s="22">
        <f t="shared" si="0"/>
        <v>4</v>
      </c>
      <c r="B9" s="25" t="s">
        <v>47</v>
      </c>
    </row>
    <row r="10" spans="1:2" x14ac:dyDescent="0.25">
      <c r="A10" s="22">
        <f t="shared" si="0"/>
        <v>5</v>
      </c>
      <c r="B10" s="25" t="s">
        <v>48</v>
      </c>
    </row>
    <row r="11" spans="1:2" x14ac:dyDescent="0.25">
      <c r="A11" s="22">
        <f t="shared" si="0"/>
        <v>6</v>
      </c>
      <c r="B11" s="25" t="s">
        <v>49</v>
      </c>
    </row>
    <row r="12" spans="1:2" x14ac:dyDescent="0.25">
      <c r="A12" s="22">
        <f t="shared" si="0"/>
        <v>7</v>
      </c>
      <c r="B12" s="25" t="s">
        <v>50</v>
      </c>
    </row>
    <row r="13" spans="1:2" x14ac:dyDescent="0.25">
      <c r="A13" s="22">
        <f t="shared" si="0"/>
        <v>8</v>
      </c>
      <c r="B13" s="25" t="s">
        <v>51</v>
      </c>
    </row>
    <row r="14" spans="1:2" x14ac:dyDescent="0.25">
      <c r="A14" s="22">
        <f t="shared" si="0"/>
        <v>9</v>
      </c>
      <c r="B14" s="25" t="s">
        <v>52</v>
      </c>
    </row>
    <row r="15" spans="1:2" x14ac:dyDescent="0.25">
      <c r="A15" s="22">
        <f t="shared" si="0"/>
        <v>10</v>
      </c>
      <c r="B15" s="25" t="s">
        <v>53</v>
      </c>
    </row>
    <row r="16" spans="1:2" x14ac:dyDescent="0.25">
      <c r="A16" s="22">
        <f t="shared" si="0"/>
        <v>11</v>
      </c>
      <c r="B16" s="25" t="s">
        <v>54</v>
      </c>
    </row>
    <row r="17" spans="1:2" x14ac:dyDescent="0.25"/>
    <row r="18" spans="1:2" x14ac:dyDescent="0.25">
      <c r="A18" s="20" t="s">
        <v>39</v>
      </c>
      <c r="B18" s="21" t="s">
        <v>55</v>
      </c>
    </row>
    <row r="19" spans="1:2" x14ac:dyDescent="0.25">
      <c r="A19" s="22">
        <v>1</v>
      </c>
      <c r="B19" s="25" t="s">
        <v>56</v>
      </c>
    </row>
    <row r="20" spans="1:2" x14ac:dyDescent="0.25">
      <c r="A20" s="22">
        <f>A19+1</f>
        <v>2</v>
      </c>
      <c r="B20" s="25" t="s">
        <v>57</v>
      </c>
    </row>
    <row r="21" spans="1:2" x14ac:dyDescent="0.25">
      <c r="A21" s="22">
        <f>A20+1</f>
        <v>3</v>
      </c>
      <c r="B21" s="25" t="s">
        <v>58</v>
      </c>
    </row>
    <row r="22" spans="1:2" x14ac:dyDescent="0.25">
      <c r="A22" s="22">
        <f>A21+1</f>
        <v>4</v>
      </c>
      <c r="B22" s="25" t="s">
        <v>59</v>
      </c>
    </row>
    <row r="23" spans="1:2" x14ac:dyDescent="0.25">
      <c r="A23" s="22"/>
      <c r="B23" s="25"/>
    </row>
    <row r="24" spans="1:2" x14ac:dyDescent="0.25">
      <c r="A24" s="20" t="s">
        <v>39</v>
      </c>
      <c r="B24" s="21" t="s">
        <v>55</v>
      </c>
    </row>
    <row r="25" spans="1:2" x14ac:dyDescent="0.25">
      <c r="A25" s="22">
        <v>1</v>
      </c>
      <c r="B25" s="25" t="s">
        <v>60</v>
      </c>
    </row>
    <row r="26" spans="1:2" x14ac:dyDescent="0.25">
      <c r="A26" s="22">
        <f>A25+1</f>
        <v>2</v>
      </c>
      <c r="B26" s="25" t="s">
        <v>61</v>
      </c>
    </row>
    <row r="27" spans="1:2" x14ac:dyDescent="0.25"/>
    <row r="28" spans="1:2" x14ac:dyDescent="0.25">
      <c r="A28" s="20" t="s">
        <v>39</v>
      </c>
      <c r="B28" s="21" t="s">
        <v>62</v>
      </c>
    </row>
    <row r="29" spans="1:2" x14ac:dyDescent="0.25">
      <c r="A29" s="22">
        <v>1</v>
      </c>
      <c r="B29" s="23" t="s">
        <v>63</v>
      </c>
    </row>
    <row r="30" spans="1:2" x14ac:dyDescent="0.25">
      <c r="A30" s="22">
        <f>A29+1</f>
        <v>2</v>
      </c>
      <c r="B30" s="23" t="s">
        <v>64</v>
      </c>
    </row>
    <row r="31" spans="1:2" x14ac:dyDescent="0.25"/>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K55"/>
  <sheetViews>
    <sheetView showGridLines="0" topLeftCell="A35" zoomScale="92" zoomScaleNormal="92" workbookViewId="0">
      <selection activeCell="C56" sqref="C56"/>
    </sheetView>
  </sheetViews>
  <sheetFormatPr defaultColWidth="9.140625" defaultRowHeight="12.75" x14ac:dyDescent="0.2"/>
  <cols>
    <col min="2" max="2" width="17.85546875" customWidth="1"/>
    <col min="3" max="3" width="20" customWidth="1"/>
    <col min="4" max="4" width="14.42578125" customWidth="1"/>
    <col min="5" max="5" width="16.28515625" customWidth="1"/>
    <col min="6" max="6" width="9.85546875" customWidth="1"/>
    <col min="7" max="7" width="20" customWidth="1"/>
    <col min="8" max="8" width="33.5703125" customWidth="1"/>
    <col min="9" max="11" width="17.140625" customWidth="1"/>
    <col min="12" max="12" width="21.42578125" customWidth="1"/>
    <col min="13" max="13" width="17.42578125" style="40" customWidth="1"/>
    <col min="14" max="14" width="18.7109375" customWidth="1"/>
    <col min="15" max="15" width="17.42578125" customWidth="1"/>
    <col min="16" max="17" width="14.5703125" customWidth="1"/>
    <col min="18" max="18" width="23.140625" customWidth="1"/>
    <col min="19" max="19" width="24.7109375" customWidth="1"/>
    <col min="20" max="20" width="15.42578125" customWidth="1"/>
    <col min="21" max="21" width="16.7109375" customWidth="1"/>
    <col min="22" max="23" width="13.140625" customWidth="1"/>
    <col min="24" max="25" width="11" customWidth="1"/>
    <col min="26" max="26" width="16.7109375" customWidth="1"/>
    <col min="27" max="30" width="13.28515625" customWidth="1"/>
    <col min="31" max="31" width="16.85546875" customWidth="1"/>
    <col min="33" max="1024" width="9.140625" hidden="1"/>
    <col min="1025" max="1025" width="9.140625" style="46"/>
  </cols>
  <sheetData>
    <row r="1" spans="1:32 1025:1025" ht="18" customHeight="1" x14ac:dyDescent="0.2">
      <c r="A1" s="64" t="s">
        <v>0</v>
      </c>
      <c r="B1" s="64"/>
      <c r="C1" s="64"/>
      <c r="D1" s="64"/>
      <c r="E1" s="64"/>
      <c r="F1" s="64"/>
      <c r="G1" s="64"/>
      <c r="H1" s="64"/>
      <c r="I1" s="64"/>
      <c r="J1" s="64"/>
      <c r="K1" s="64"/>
      <c r="L1" s="64"/>
      <c r="M1" s="64"/>
      <c r="N1" s="1"/>
      <c r="O1" s="1"/>
      <c r="P1" s="1"/>
      <c r="Q1" s="1"/>
      <c r="R1" s="1"/>
      <c r="S1" s="1"/>
      <c r="T1" s="1"/>
      <c r="U1" s="1"/>
      <c r="V1" s="1"/>
      <c r="W1" s="1"/>
      <c r="X1" s="1"/>
      <c r="Y1" s="1"/>
      <c r="Z1" s="1"/>
      <c r="AA1" s="1"/>
      <c r="AB1" s="1"/>
      <c r="AC1" s="1"/>
      <c r="AD1" s="1"/>
      <c r="AE1" s="1"/>
      <c r="AF1" s="1"/>
    </row>
    <row r="2" spans="1:32 1025:1025" ht="18" customHeight="1" x14ac:dyDescent="0.2">
      <c r="A2" s="65" t="s">
        <v>65</v>
      </c>
      <c r="B2" s="65"/>
      <c r="C2" s="65"/>
      <c r="D2" s="65"/>
      <c r="E2" s="65"/>
      <c r="F2" s="65"/>
      <c r="G2" s="65"/>
      <c r="H2" s="65"/>
      <c r="I2" s="65"/>
      <c r="J2" s="65"/>
      <c r="K2" s="65"/>
      <c r="L2" s="65"/>
      <c r="M2" s="65"/>
      <c r="N2" s="1"/>
      <c r="O2" s="1"/>
      <c r="P2" s="1"/>
      <c r="Q2" s="1"/>
      <c r="R2" s="1"/>
      <c r="S2" s="1"/>
      <c r="T2" s="1"/>
      <c r="U2" s="1"/>
      <c r="V2" s="1"/>
      <c r="W2" s="1"/>
      <c r="X2" s="1"/>
      <c r="Y2" s="1"/>
      <c r="Z2" s="1"/>
      <c r="AA2" s="1"/>
      <c r="AB2" s="1"/>
      <c r="AC2" s="1"/>
      <c r="AD2" s="1"/>
      <c r="AE2" s="1"/>
      <c r="AF2" s="1"/>
    </row>
    <row r="3" spans="1:32 1025:1025" ht="56.25" customHeight="1" x14ac:dyDescent="0.2">
      <c r="A3" s="70" t="s">
        <v>1</v>
      </c>
      <c r="B3" s="70" t="s">
        <v>2</v>
      </c>
      <c r="C3" s="70" t="s">
        <v>3</v>
      </c>
      <c r="D3" s="70" t="s">
        <v>4</v>
      </c>
      <c r="E3" s="70"/>
      <c r="F3" s="70"/>
      <c r="G3" s="70" t="s">
        <v>5</v>
      </c>
      <c r="H3" s="70" t="s">
        <v>6</v>
      </c>
      <c r="I3" s="70" t="s">
        <v>7</v>
      </c>
      <c r="J3" s="70" t="s">
        <v>8</v>
      </c>
      <c r="K3" s="70" t="s">
        <v>9</v>
      </c>
      <c r="L3" s="70" t="s">
        <v>10</v>
      </c>
      <c r="M3" s="72" t="s">
        <v>11</v>
      </c>
      <c r="N3" s="70" t="s">
        <v>12</v>
      </c>
      <c r="O3" s="70" t="s">
        <v>13</v>
      </c>
      <c r="P3" s="70" t="s">
        <v>14</v>
      </c>
      <c r="Q3" s="70" t="s">
        <v>15</v>
      </c>
      <c r="R3" s="70" t="s">
        <v>16</v>
      </c>
      <c r="S3" s="70" t="s">
        <v>38</v>
      </c>
      <c r="T3" s="70" t="s">
        <v>18</v>
      </c>
      <c r="U3" s="70" t="s">
        <v>19</v>
      </c>
      <c r="V3" s="70" t="s">
        <v>20</v>
      </c>
      <c r="W3" s="70" t="s">
        <v>21</v>
      </c>
      <c r="X3" s="70" t="s">
        <v>22</v>
      </c>
      <c r="Y3" s="70" t="s">
        <v>23</v>
      </c>
      <c r="Z3" s="70" t="s">
        <v>24</v>
      </c>
      <c r="AA3" s="70" t="s">
        <v>25</v>
      </c>
      <c r="AB3" s="70" t="s">
        <v>26</v>
      </c>
      <c r="AC3" s="70" t="s">
        <v>6</v>
      </c>
      <c r="AD3" s="70" t="s">
        <v>27</v>
      </c>
      <c r="AE3" s="70" t="s">
        <v>28</v>
      </c>
      <c r="AF3" s="70" t="s">
        <v>29</v>
      </c>
    </row>
    <row r="4" spans="1:32 1025:1025" ht="33" customHeight="1" x14ac:dyDescent="0.2">
      <c r="A4" s="70"/>
      <c r="B4" s="70"/>
      <c r="C4" s="70"/>
      <c r="D4" s="26" t="s">
        <v>30</v>
      </c>
      <c r="E4" s="26" t="s">
        <v>31</v>
      </c>
      <c r="F4" s="26" t="s">
        <v>32</v>
      </c>
      <c r="G4" s="70"/>
      <c r="H4" s="70"/>
      <c r="I4" s="70"/>
      <c r="J4" s="70"/>
      <c r="K4" s="70"/>
      <c r="L4" s="70"/>
      <c r="M4" s="72"/>
      <c r="N4" s="70"/>
      <c r="O4" s="70"/>
      <c r="P4" s="70"/>
      <c r="Q4" s="70"/>
      <c r="R4" s="70"/>
      <c r="S4" s="70"/>
      <c r="T4" s="70"/>
      <c r="U4" s="70"/>
      <c r="V4" s="70"/>
      <c r="W4" s="70"/>
      <c r="X4" s="70"/>
      <c r="Y4" s="70"/>
      <c r="Z4" s="70"/>
      <c r="AA4" s="70"/>
      <c r="AB4" s="70"/>
      <c r="AC4" s="70"/>
      <c r="AD4" s="70"/>
      <c r="AE4" s="70"/>
      <c r="AF4" s="70"/>
    </row>
    <row r="5" spans="1:32 1025:1025" s="37" customFormat="1" x14ac:dyDescent="0.2">
      <c r="A5" s="13"/>
      <c r="B5" s="4"/>
      <c r="C5" s="27"/>
      <c r="D5" s="28"/>
      <c r="E5" s="30"/>
      <c r="F5" s="30"/>
      <c r="G5" s="27"/>
      <c r="H5" s="30"/>
      <c r="I5" s="27"/>
      <c r="J5" s="28"/>
      <c r="K5" s="27"/>
      <c r="L5" s="28"/>
      <c r="M5" s="39"/>
      <c r="N5" s="27"/>
      <c r="O5" s="32"/>
      <c r="P5" s="27"/>
      <c r="Q5" s="28"/>
      <c r="R5" s="27"/>
      <c r="S5" s="27"/>
      <c r="T5" s="47"/>
      <c r="U5" s="42"/>
      <c r="V5" s="42"/>
      <c r="W5" s="27"/>
      <c r="X5" s="34"/>
      <c r="Y5" s="32"/>
      <c r="Z5" s="35"/>
      <c r="AA5" s="47"/>
      <c r="AB5" s="27"/>
      <c r="AC5" s="28"/>
      <c r="AD5" s="36"/>
      <c r="AE5" s="27"/>
      <c r="AF5" s="30"/>
      <c r="AMK5" s="45"/>
    </row>
    <row r="6" spans="1:32 1025:1025" s="37" customFormat="1" x14ac:dyDescent="0.2">
      <c r="A6" s="13"/>
      <c r="B6" s="4"/>
      <c r="C6" s="27"/>
      <c r="D6" s="28"/>
      <c r="E6" s="30"/>
      <c r="F6" s="30"/>
      <c r="G6" s="27"/>
      <c r="H6" s="30"/>
      <c r="I6" s="27"/>
      <c r="J6" s="28"/>
      <c r="K6" s="27"/>
      <c r="L6" s="28"/>
      <c r="M6" s="39"/>
      <c r="N6" s="27"/>
      <c r="O6" s="32"/>
      <c r="P6" s="27"/>
      <c r="Q6" s="44"/>
      <c r="R6" s="27"/>
      <c r="S6" s="27"/>
      <c r="T6" s="47"/>
      <c r="U6" s="42"/>
      <c r="V6" s="42"/>
      <c r="W6" s="27"/>
      <c r="X6" s="34"/>
      <c r="Y6" s="32"/>
      <c r="Z6" s="35"/>
      <c r="AA6" s="47"/>
      <c r="AB6" s="27"/>
      <c r="AC6" s="28"/>
      <c r="AD6" s="36"/>
      <c r="AE6" s="27"/>
      <c r="AF6" s="30"/>
      <c r="AMK6" s="45"/>
    </row>
    <row r="7" spans="1:32 1025:1025" s="37" customFormat="1" x14ac:dyDescent="0.2">
      <c r="A7" s="13"/>
      <c r="B7" s="4"/>
      <c r="C7" s="27"/>
      <c r="D7" s="28"/>
      <c r="E7" s="30"/>
      <c r="F7" s="30"/>
      <c r="G7" s="27"/>
      <c r="H7" s="30"/>
      <c r="I7" s="27"/>
      <c r="J7" s="28"/>
      <c r="K7" s="27"/>
      <c r="L7" s="28"/>
      <c r="M7" s="39"/>
      <c r="N7" s="27"/>
      <c r="O7" s="32"/>
      <c r="P7" s="27"/>
      <c r="Q7" s="44"/>
      <c r="R7" s="27"/>
      <c r="S7" s="27"/>
      <c r="T7" s="47"/>
      <c r="U7" s="42"/>
      <c r="V7" s="42"/>
      <c r="W7" s="27"/>
      <c r="X7" s="34"/>
      <c r="Y7" s="32"/>
      <c r="Z7" s="35"/>
      <c r="AA7" s="47"/>
      <c r="AB7" s="27"/>
      <c r="AC7" s="28"/>
      <c r="AD7" s="36"/>
      <c r="AE7" s="27"/>
      <c r="AF7" s="30"/>
      <c r="AMK7" s="45"/>
    </row>
    <row r="8" spans="1:32 1025:1025" s="37" customFormat="1" x14ac:dyDescent="0.2">
      <c r="A8" s="13"/>
      <c r="B8" s="4"/>
      <c r="C8" s="27"/>
      <c r="D8" s="28"/>
      <c r="E8" s="30"/>
      <c r="F8" s="30"/>
      <c r="G8" s="27"/>
      <c r="H8" s="30"/>
      <c r="I8" s="27"/>
      <c r="J8" s="28"/>
      <c r="K8" s="27"/>
      <c r="L8" s="28"/>
      <c r="M8" s="39"/>
      <c r="N8" s="27"/>
      <c r="O8" s="32"/>
      <c r="P8" s="27"/>
      <c r="Q8" s="44"/>
      <c r="R8" s="27"/>
      <c r="S8" s="27"/>
      <c r="T8" s="47"/>
      <c r="U8" s="42"/>
      <c r="V8" s="42"/>
      <c r="W8" s="27"/>
      <c r="X8" s="34"/>
      <c r="Y8" s="32"/>
      <c r="Z8" s="35"/>
      <c r="AA8" s="47"/>
      <c r="AB8" s="27"/>
      <c r="AC8" s="28"/>
      <c r="AD8" s="36"/>
      <c r="AE8" s="27"/>
      <c r="AF8" s="30"/>
      <c r="AMK8" s="45"/>
    </row>
    <row r="9" spans="1:32 1025:1025" s="37" customFormat="1" x14ac:dyDescent="0.2">
      <c r="A9" s="13"/>
      <c r="B9" s="4"/>
      <c r="C9" s="27"/>
      <c r="D9" s="28"/>
      <c r="E9" s="30"/>
      <c r="F9" s="30"/>
      <c r="G9" s="27"/>
      <c r="H9" s="30"/>
      <c r="I9" s="27"/>
      <c r="J9" s="28"/>
      <c r="K9" s="27"/>
      <c r="L9" s="28"/>
      <c r="M9" s="39"/>
      <c r="N9" s="27"/>
      <c r="O9" s="32"/>
      <c r="P9" s="27"/>
      <c r="Q9" s="44"/>
      <c r="R9" s="27"/>
      <c r="S9" s="27"/>
      <c r="T9" s="47"/>
      <c r="U9" s="42"/>
      <c r="V9" s="42"/>
      <c r="W9" s="27"/>
      <c r="X9" s="34"/>
      <c r="Y9" s="32"/>
      <c r="Z9" s="35"/>
      <c r="AA9" s="47"/>
      <c r="AB9" s="27"/>
      <c r="AC9" s="28"/>
      <c r="AD9" s="36"/>
      <c r="AE9" s="27"/>
      <c r="AF9" s="30"/>
      <c r="AMK9" s="45"/>
    </row>
    <row r="10" spans="1:32 1025:1025" s="37" customFormat="1" x14ac:dyDescent="0.2">
      <c r="A10" s="13"/>
      <c r="B10" s="4"/>
      <c r="C10" s="27"/>
      <c r="D10" s="28"/>
      <c r="E10" s="30"/>
      <c r="F10" s="30"/>
      <c r="G10" s="27"/>
      <c r="H10" s="30"/>
      <c r="I10" s="27"/>
      <c r="J10" s="28"/>
      <c r="K10" s="27"/>
      <c r="L10" s="28"/>
      <c r="M10" s="39"/>
      <c r="N10" s="27"/>
      <c r="O10" s="32"/>
      <c r="P10" s="27"/>
      <c r="Q10" s="44"/>
      <c r="R10" s="27"/>
      <c r="S10" s="27"/>
      <c r="T10" s="47"/>
      <c r="U10" s="42"/>
      <c r="V10" s="42"/>
      <c r="W10" s="27"/>
      <c r="X10" s="34"/>
      <c r="Y10" s="32"/>
      <c r="Z10" s="35"/>
      <c r="AA10" s="47"/>
      <c r="AB10" s="27"/>
      <c r="AC10" s="28"/>
      <c r="AD10" s="36"/>
      <c r="AE10" s="27"/>
      <c r="AF10" s="30"/>
      <c r="AMK10" s="45"/>
    </row>
    <row r="11" spans="1:32 1025:1025" s="37" customFormat="1" x14ac:dyDescent="0.2">
      <c r="A11" s="13"/>
      <c r="B11" s="4"/>
      <c r="C11" s="27"/>
      <c r="D11" s="28"/>
      <c r="E11" s="30"/>
      <c r="F11" s="30"/>
      <c r="G11" s="27"/>
      <c r="H11" s="30"/>
      <c r="I11" s="27"/>
      <c r="J11" s="28"/>
      <c r="K11" s="27"/>
      <c r="L11" s="28"/>
      <c r="M11" s="39"/>
      <c r="N11" s="27"/>
      <c r="O11" s="32"/>
      <c r="P11" s="27"/>
      <c r="Q11" s="44"/>
      <c r="R11" s="27"/>
      <c r="S11" s="27"/>
      <c r="T11" s="47"/>
      <c r="U11" s="42"/>
      <c r="V11" s="42"/>
      <c r="W11" s="27"/>
      <c r="X11" s="34"/>
      <c r="Y11" s="32"/>
      <c r="Z11" s="35"/>
      <c r="AA11" s="47"/>
      <c r="AB11" s="27"/>
      <c r="AC11" s="28"/>
      <c r="AD11" s="36"/>
      <c r="AE11" s="27"/>
      <c r="AF11" s="30"/>
      <c r="AMK11" s="45"/>
    </row>
    <row r="12" spans="1:32 1025:1025" s="37" customFormat="1" x14ac:dyDescent="0.2">
      <c r="A12" s="13"/>
      <c r="B12" s="4"/>
      <c r="C12" s="27"/>
      <c r="D12" s="28"/>
      <c r="E12" s="30"/>
      <c r="F12" s="30"/>
      <c r="G12" s="27"/>
      <c r="H12" s="30"/>
      <c r="I12" s="27"/>
      <c r="J12" s="28"/>
      <c r="K12" s="27"/>
      <c r="L12" s="28"/>
      <c r="M12" s="39"/>
      <c r="N12" s="27"/>
      <c r="O12" s="32"/>
      <c r="P12" s="27"/>
      <c r="Q12" s="44"/>
      <c r="R12" s="27"/>
      <c r="S12" s="27"/>
      <c r="T12" s="47"/>
      <c r="U12" s="42"/>
      <c r="V12" s="42"/>
      <c r="W12" s="27"/>
      <c r="X12" s="34"/>
      <c r="Y12" s="32"/>
      <c r="Z12" s="35"/>
      <c r="AA12" s="47"/>
      <c r="AB12" s="27"/>
      <c r="AC12" s="28"/>
      <c r="AD12" s="36"/>
      <c r="AE12" s="27"/>
      <c r="AF12" s="30"/>
      <c r="AMK12" s="45"/>
    </row>
    <row r="13" spans="1:32 1025:1025" s="37" customFormat="1" x14ac:dyDescent="0.2">
      <c r="A13" s="13"/>
      <c r="B13" s="4"/>
      <c r="C13" s="27"/>
      <c r="D13" s="28"/>
      <c r="E13" s="30"/>
      <c r="F13" s="30"/>
      <c r="G13" s="27"/>
      <c r="H13" s="30"/>
      <c r="I13" s="27"/>
      <c r="J13" s="28"/>
      <c r="K13" s="27"/>
      <c r="L13" s="28"/>
      <c r="M13" s="39"/>
      <c r="N13" s="27"/>
      <c r="O13" s="32"/>
      <c r="P13" s="27"/>
      <c r="Q13" s="44"/>
      <c r="R13" s="27"/>
      <c r="S13" s="27"/>
      <c r="T13" s="47"/>
      <c r="U13" s="42"/>
      <c r="V13" s="42"/>
      <c r="W13" s="27"/>
      <c r="X13" s="34"/>
      <c r="Y13" s="32"/>
      <c r="Z13" s="35"/>
      <c r="AA13" s="47"/>
      <c r="AB13" s="27"/>
      <c r="AC13" s="28"/>
      <c r="AD13" s="36"/>
      <c r="AE13" s="27"/>
      <c r="AF13" s="30"/>
      <c r="AMK13" s="45"/>
    </row>
    <row r="14" spans="1:32 1025:1025" s="37" customFormat="1" x14ac:dyDescent="0.2">
      <c r="A14" s="13"/>
      <c r="B14" s="4"/>
      <c r="C14" s="27"/>
      <c r="D14" s="28"/>
      <c r="E14" s="30"/>
      <c r="F14" s="30"/>
      <c r="G14" s="27"/>
      <c r="H14" s="30"/>
      <c r="I14" s="27"/>
      <c r="J14" s="28"/>
      <c r="K14" s="27"/>
      <c r="L14" s="28"/>
      <c r="M14" s="39"/>
      <c r="N14" s="27"/>
      <c r="O14" s="32"/>
      <c r="P14" s="27"/>
      <c r="Q14" s="44"/>
      <c r="R14" s="27"/>
      <c r="S14" s="27"/>
      <c r="T14" s="47"/>
      <c r="U14" s="42"/>
      <c r="V14" s="42"/>
      <c r="W14" s="27"/>
      <c r="X14" s="34"/>
      <c r="Y14" s="32"/>
      <c r="Z14" s="35"/>
      <c r="AA14" s="47"/>
      <c r="AB14" s="27"/>
      <c r="AC14" s="28"/>
      <c r="AD14" s="36"/>
      <c r="AE14" s="27"/>
      <c r="AF14" s="30"/>
      <c r="AMK14" s="45"/>
    </row>
    <row r="15" spans="1:32 1025:1025" s="37" customFormat="1" x14ac:dyDescent="0.2">
      <c r="A15" s="13"/>
      <c r="B15" s="4"/>
      <c r="C15" s="27"/>
      <c r="D15" s="28"/>
      <c r="E15" s="30"/>
      <c r="F15" s="30"/>
      <c r="G15" s="27"/>
      <c r="H15" s="30"/>
      <c r="I15" s="27"/>
      <c r="J15" s="28"/>
      <c r="K15" s="27"/>
      <c r="L15" s="28"/>
      <c r="M15" s="39"/>
      <c r="N15" s="27"/>
      <c r="O15" s="32"/>
      <c r="P15" s="27"/>
      <c r="Q15" s="44"/>
      <c r="R15" s="27"/>
      <c r="S15" s="27"/>
      <c r="T15" s="47"/>
      <c r="U15" s="42"/>
      <c r="V15" s="42"/>
      <c r="W15" s="27"/>
      <c r="X15" s="34"/>
      <c r="Y15" s="32"/>
      <c r="Z15" s="35"/>
      <c r="AA15" s="47"/>
      <c r="AB15" s="27"/>
      <c r="AC15" s="28"/>
      <c r="AD15" s="36"/>
      <c r="AE15" s="27"/>
      <c r="AF15" s="30"/>
      <c r="AMK15" s="45"/>
    </row>
    <row r="16" spans="1:32 1025:1025" s="37" customFormat="1" x14ac:dyDescent="0.2">
      <c r="A16" s="13"/>
      <c r="B16" s="4"/>
      <c r="C16" s="27"/>
      <c r="D16" s="28"/>
      <c r="E16" s="30"/>
      <c r="F16" s="30"/>
      <c r="G16" s="27"/>
      <c r="H16" s="30"/>
      <c r="I16" s="27"/>
      <c r="J16" s="28"/>
      <c r="K16" s="27"/>
      <c r="L16" s="28"/>
      <c r="M16" s="39"/>
      <c r="N16" s="27"/>
      <c r="O16" s="32"/>
      <c r="P16" s="27"/>
      <c r="Q16" s="44"/>
      <c r="R16" s="27"/>
      <c r="S16" s="27"/>
      <c r="T16" s="47"/>
      <c r="U16" s="42"/>
      <c r="V16" s="42"/>
      <c r="W16" s="27"/>
      <c r="X16" s="34"/>
      <c r="Y16" s="32"/>
      <c r="Z16" s="35"/>
      <c r="AA16" s="47"/>
      <c r="AB16" s="27"/>
      <c r="AC16" s="28"/>
      <c r="AD16" s="36"/>
      <c r="AE16" s="27"/>
      <c r="AF16" s="30"/>
      <c r="AMK16" s="45"/>
    </row>
    <row r="17" spans="1:32 1025:1025" s="37" customFormat="1" x14ac:dyDescent="0.2">
      <c r="A17" s="13"/>
      <c r="B17" s="4"/>
      <c r="C17" s="27"/>
      <c r="D17" s="28"/>
      <c r="E17" s="30"/>
      <c r="F17" s="30"/>
      <c r="G17" s="27"/>
      <c r="H17" s="30"/>
      <c r="I17" s="27"/>
      <c r="J17" s="28"/>
      <c r="K17" s="27"/>
      <c r="L17" s="28"/>
      <c r="M17" s="39"/>
      <c r="N17" s="27"/>
      <c r="O17" s="43"/>
      <c r="P17" s="27"/>
      <c r="Q17" s="44"/>
      <c r="R17" s="27"/>
      <c r="S17" s="27"/>
      <c r="T17" s="47"/>
      <c r="U17" s="42"/>
      <c r="V17" s="42"/>
      <c r="W17" s="27"/>
      <c r="X17" s="34"/>
      <c r="Y17" s="32"/>
      <c r="Z17" s="35"/>
      <c r="AA17" s="47"/>
      <c r="AB17" s="27"/>
      <c r="AC17" s="28"/>
      <c r="AD17" s="36"/>
      <c r="AE17" s="27"/>
      <c r="AF17" s="30"/>
      <c r="AMK17" s="45"/>
    </row>
    <row r="18" spans="1:32 1025:1025" s="37" customFormat="1" x14ac:dyDescent="0.2">
      <c r="A18" s="13"/>
      <c r="B18" s="4"/>
      <c r="C18" s="27"/>
      <c r="D18" s="28"/>
      <c r="E18" s="30"/>
      <c r="F18" s="30"/>
      <c r="G18" s="27"/>
      <c r="H18" s="30"/>
      <c r="I18" s="27"/>
      <c r="J18" s="28"/>
      <c r="K18" s="27"/>
      <c r="L18" s="28"/>
      <c r="M18" s="39"/>
      <c r="N18" s="27"/>
      <c r="O18" s="32"/>
      <c r="P18" s="27"/>
      <c r="Q18" s="44"/>
      <c r="R18" s="27"/>
      <c r="S18" s="27"/>
      <c r="T18" s="47"/>
      <c r="U18" s="42"/>
      <c r="V18" s="42"/>
      <c r="W18" s="27"/>
      <c r="X18" s="34"/>
      <c r="Y18" s="32"/>
      <c r="Z18" s="35"/>
      <c r="AA18" s="47"/>
      <c r="AB18" s="27"/>
      <c r="AC18" s="28"/>
      <c r="AD18" s="36"/>
      <c r="AE18" s="27"/>
      <c r="AF18" s="30"/>
      <c r="AMK18" s="45"/>
    </row>
    <row r="19" spans="1:32 1025:1025" s="37" customFormat="1" x14ac:dyDescent="0.2">
      <c r="A19" s="13"/>
      <c r="B19" s="4"/>
      <c r="C19" s="27"/>
      <c r="D19" s="28"/>
      <c r="E19" s="30"/>
      <c r="F19" s="30"/>
      <c r="G19" s="27"/>
      <c r="H19" s="30"/>
      <c r="I19" s="27"/>
      <c r="J19" s="28"/>
      <c r="K19" s="27"/>
      <c r="L19" s="28"/>
      <c r="M19" s="39"/>
      <c r="N19" s="27"/>
      <c r="O19" s="32"/>
      <c r="P19" s="27"/>
      <c r="Q19" s="44"/>
      <c r="R19" s="27"/>
      <c r="S19" s="27"/>
      <c r="T19" s="47"/>
      <c r="U19" s="42"/>
      <c r="V19" s="42"/>
      <c r="W19" s="27"/>
      <c r="X19" s="34"/>
      <c r="Y19" s="32"/>
      <c r="Z19" s="35"/>
      <c r="AA19" s="47"/>
      <c r="AB19" s="27"/>
      <c r="AC19" s="28"/>
      <c r="AD19" s="36"/>
      <c r="AE19" s="27"/>
      <c r="AF19" s="30"/>
      <c r="AMK19" s="45"/>
    </row>
    <row r="20" spans="1:32 1025:1025" s="37" customFormat="1" x14ac:dyDescent="0.2">
      <c r="A20" s="13"/>
      <c r="B20" s="4"/>
      <c r="C20" s="27"/>
      <c r="D20" s="28"/>
      <c r="E20" s="30"/>
      <c r="F20" s="30"/>
      <c r="G20" s="27"/>
      <c r="H20" s="30"/>
      <c r="I20" s="27"/>
      <c r="J20" s="28"/>
      <c r="K20" s="27"/>
      <c r="L20" s="28"/>
      <c r="M20" s="39"/>
      <c r="N20" s="27"/>
      <c r="O20" s="32"/>
      <c r="P20" s="27"/>
      <c r="Q20" s="44"/>
      <c r="R20" s="27"/>
      <c r="S20" s="27"/>
      <c r="T20" s="47"/>
      <c r="U20" s="42"/>
      <c r="V20" s="42"/>
      <c r="W20" s="27"/>
      <c r="X20" s="34"/>
      <c r="Y20" s="32"/>
      <c r="Z20" s="35"/>
      <c r="AA20" s="47"/>
      <c r="AB20" s="27"/>
      <c r="AC20" s="28"/>
      <c r="AD20" s="36"/>
      <c r="AE20" s="27"/>
      <c r="AF20" s="30"/>
      <c r="AMK20" s="45"/>
    </row>
    <row r="21" spans="1:32 1025:1025" s="37" customFormat="1" x14ac:dyDescent="0.2">
      <c r="A21" s="13"/>
      <c r="B21" s="4"/>
      <c r="C21" s="27"/>
      <c r="D21" s="28"/>
      <c r="E21" s="30"/>
      <c r="F21" s="30"/>
      <c r="G21" s="27"/>
      <c r="H21" s="30"/>
      <c r="I21" s="27"/>
      <c r="J21" s="28"/>
      <c r="K21" s="27"/>
      <c r="L21" s="28"/>
      <c r="M21" s="39"/>
      <c r="N21" s="27"/>
      <c r="O21" s="32"/>
      <c r="P21" s="27"/>
      <c r="Q21" s="44"/>
      <c r="R21" s="27"/>
      <c r="S21" s="27"/>
      <c r="T21" s="47"/>
      <c r="U21" s="42"/>
      <c r="V21" s="42"/>
      <c r="W21" s="27"/>
      <c r="X21" s="34"/>
      <c r="Y21" s="32"/>
      <c r="Z21" s="35"/>
      <c r="AA21" s="47"/>
      <c r="AB21" s="27"/>
      <c r="AC21" s="28"/>
      <c r="AD21" s="36"/>
      <c r="AE21" s="27"/>
      <c r="AF21" s="30"/>
      <c r="AMK21" s="45"/>
    </row>
    <row r="22" spans="1:32 1025:1025" s="37" customFormat="1" x14ac:dyDescent="0.2">
      <c r="A22" s="13"/>
      <c r="B22" s="4"/>
      <c r="C22" s="27"/>
      <c r="D22" s="28"/>
      <c r="E22" s="30"/>
      <c r="F22" s="30"/>
      <c r="G22" s="27"/>
      <c r="H22" s="30"/>
      <c r="I22" s="27"/>
      <c r="J22" s="28"/>
      <c r="K22" s="27"/>
      <c r="L22" s="28"/>
      <c r="M22" s="39"/>
      <c r="N22" s="27"/>
      <c r="O22" s="32"/>
      <c r="P22" s="27"/>
      <c r="Q22" s="44"/>
      <c r="R22" s="27"/>
      <c r="S22" s="27"/>
      <c r="T22" s="47"/>
      <c r="U22" s="42"/>
      <c r="V22" s="42"/>
      <c r="W22" s="27"/>
      <c r="X22" s="34"/>
      <c r="Y22" s="32"/>
      <c r="Z22" s="35"/>
      <c r="AA22" s="47"/>
      <c r="AB22" s="27"/>
      <c r="AC22" s="28"/>
      <c r="AD22" s="36"/>
      <c r="AE22" s="27"/>
      <c r="AF22" s="30"/>
      <c r="AMK22" s="45"/>
    </row>
    <row r="23" spans="1:32 1025:1025" s="37" customFormat="1" x14ac:dyDescent="0.2">
      <c r="A23" s="13"/>
      <c r="B23" s="4"/>
      <c r="C23" s="27"/>
      <c r="D23" s="28"/>
      <c r="E23" s="30"/>
      <c r="F23" s="30"/>
      <c r="G23" s="27"/>
      <c r="H23" s="30"/>
      <c r="I23" s="27"/>
      <c r="J23" s="28"/>
      <c r="K23" s="27"/>
      <c r="L23" s="28"/>
      <c r="M23" s="39"/>
      <c r="N23" s="27"/>
      <c r="O23" s="32"/>
      <c r="P23" s="27"/>
      <c r="Q23" s="44"/>
      <c r="R23" s="27"/>
      <c r="S23" s="27"/>
      <c r="T23" s="47"/>
      <c r="U23" s="42"/>
      <c r="V23" s="42"/>
      <c r="W23" s="27"/>
      <c r="X23" s="34"/>
      <c r="Y23" s="32"/>
      <c r="Z23" s="35"/>
      <c r="AA23" s="47"/>
      <c r="AB23" s="27"/>
      <c r="AC23" s="28"/>
      <c r="AD23" s="36"/>
      <c r="AE23" s="27"/>
      <c r="AF23" s="30"/>
      <c r="AMK23" s="45"/>
    </row>
    <row r="24" spans="1:32 1025:1025" s="37" customFormat="1" x14ac:dyDescent="0.2">
      <c r="A24" s="13"/>
      <c r="B24" s="4"/>
      <c r="C24" s="27"/>
      <c r="D24" s="28"/>
      <c r="E24" s="30"/>
      <c r="F24" s="30"/>
      <c r="G24" s="27"/>
      <c r="H24" s="30"/>
      <c r="I24" s="27"/>
      <c r="J24" s="28"/>
      <c r="K24" s="27"/>
      <c r="L24" s="28"/>
      <c r="M24" s="39"/>
      <c r="N24" s="27"/>
      <c r="O24" s="32"/>
      <c r="P24" s="27"/>
      <c r="Q24" s="44"/>
      <c r="R24" s="27"/>
      <c r="S24" s="27"/>
      <c r="T24" s="47"/>
      <c r="U24" s="42"/>
      <c r="V24" s="42"/>
      <c r="W24" s="27"/>
      <c r="X24" s="34"/>
      <c r="Y24" s="32"/>
      <c r="Z24" s="35"/>
      <c r="AA24" s="47"/>
      <c r="AB24" s="27"/>
      <c r="AC24" s="28"/>
      <c r="AD24" s="36"/>
      <c r="AE24" s="27"/>
      <c r="AF24" s="30"/>
      <c r="AMK24" s="45"/>
    </row>
    <row r="25" spans="1:32 1025:1025" s="37" customFormat="1" x14ac:dyDescent="0.2">
      <c r="A25" s="13"/>
      <c r="B25" s="4"/>
      <c r="C25" s="27"/>
      <c r="D25" s="28"/>
      <c r="E25" s="30"/>
      <c r="F25" s="30"/>
      <c r="G25" s="27"/>
      <c r="H25" s="30"/>
      <c r="I25" s="27"/>
      <c r="J25" s="28"/>
      <c r="K25" s="27"/>
      <c r="L25" s="28"/>
      <c r="M25" s="39"/>
      <c r="N25" s="27"/>
      <c r="O25" s="32"/>
      <c r="P25" s="27"/>
      <c r="Q25" s="44"/>
      <c r="R25" s="27"/>
      <c r="S25" s="27"/>
      <c r="T25" s="47"/>
      <c r="U25" s="42"/>
      <c r="V25" s="42"/>
      <c r="W25" s="27"/>
      <c r="X25" s="34"/>
      <c r="Y25" s="32"/>
      <c r="Z25" s="35"/>
      <c r="AA25" s="47"/>
      <c r="AB25" s="27"/>
      <c r="AC25" s="28"/>
      <c r="AD25" s="36"/>
      <c r="AE25" s="27"/>
      <c r="AF25" s="30"/>
      <c r="AMK25" s="45"/>
    </row>
    <row r="26" spans="1:32 1025:1025" s="37" customFormat="1" x14ac:dyDescent="0.2">
      <c r="A26" s="4"/>
      <c r="B26" s="4"/>
      <c r="C26" s="27"/>
      <c r="D26" s="28"/>
      <c r="E26" s="30"/>
      <c r="F26" s="30"/>
      <c r="G26" s="27"/>
      <c r="H26" s="30"/>
      <c r="I26" s="27"/>
      <c r="J26" s="28"/>
      <c r="K26" s="27"/>
      <c r="L26" s="28"/>
      <c r="M26" s="39"/>
      <c r="N26" s="27"/>
      <c r="O26" s="32"/>
      <c r="P26" s="27"/>
      <c r="Q26" s="44"/>
      <c r="R26" s="27"/>
      <c r="S26" s="27"/>
      <c r="T26" s="47"/>
      <c r="U26" s="42"/>
      <c r="V26" s="42"/>
      <c r="W26" s="27"/>
      <c r="X26" s="34"/>
      <c r="Y26" s="32"/>
      <c r="Z26" s="35"/>
      <c r="AA26" s="47"/>
      <c r="AB26" s="27"/>
      <c r="AC26" s="28"/>
      <c r="AD26" s="36"/>
      <c r="AE26" s="27"/>
      <c r="AF26" s="30"/>
      <c r="AMK26" s="45"/>
    </row>
    <row r="27" spans="1:32 1025:1025" s="37" customFormat="1" x14ac:dyDescent="0.2">
      <c r="A27" s="13"/>
      <c r="B27" s="4"/>
      <c r="C27" s="27"/>
      <c r="D27" s="28"/>
      <c r="E27" s="30"/>
      <c r="F27" s="30"/>
      <c r="G27" s="27"/>
      <c r="H27" s="30"/>
      <c r="I27" s="27"/>
      <c r="J27" s="28"/>
      <c r="K27" s="27"/>
      <c r="L27" s="28"/>
      <c r="M27" s="39"/>
      <c r="N27" s="27"/>
      <c r="O27" s="32"/>
      <c r="P27" s="27"/>
      <c r="Q27" s="44"/>
      <c r="R27" s="27"/>
      <c r="S27" s="27"/>
      <c r="T27" s="47"/>
      <c r="U27" s="42"/>
      <c r="V27" s="42"/>
      <c r="W27" s="27"/>
      <c r="X27" s="47"/>
      <c r="Y27" s="32"/>
      <c r="Z27" s="35"/>
      <c r="AA27" s="47"/>
      <c r="AB27" s="27"/>
      <c r="AC27" s="28"/>
      <c r="AD27" s="36"/>
      <c r="AE27" s="27"/>
      <c r="AF27" s="30"/>
      <c r="AMK27" s="45"/>
    </row>
    <row r="28" spans="1:32 1025:1025" s="37" customFormat="1" x14ac:dyDescent="0.2">
      <c r="A28" s="4"/>
      <c r="B28" s="4"/>
      <c r="C28" s="27"/>
      <c r="D28" s="28"/>
      <c r="E28" s="30"/>
      <c r="F28" s="30"/>
      <c r="G28" s="27"/>
      <c r="H28" s="30"/>
      <c r="I28" s="27"/>
      <c r="J28" s="28"/>
      <c r="K28" s="27"/>
      <c r="L28" s="28"/>
      <c r="M28" s="39"/>
      <c r="N28" s="27"/>
      <c r="O28" s="32"/>
      <c r="P28" s="27"/>
      <c r="Q28" s="44"/>
      <c r="R28" s="27"/>
      <c r="S28" s="27"/>
      <c r="T28" s="47"/>
      <c r="U28" s="42"/>
      <c r="V28" s="42"/>
      <c r="W28" s="27"/>
      <c r="X28" s="34"/>
      <c r="Y28" s="32"/>
      <c r="Z28" s="35"/>
      <c r="AA28" s="47"/>
      <c r="AB28" s="27"/>
      <c r="AC28" s="28"/>
      <c r="AD28" s="36"/>
      <c r="AE28" s="27"/>
      <c r="AF28" s="30"/>
      <c r="AMK28" s="45"/>
    </row>
    <row r="29" spans="1:32 1025:1025" s="37" customFormat="1" x14ac:dyDescent="0.2">
      <c r="A29" s="13"/>
      <c r="B29" s="4"/>
      <c r="C29" s="27"/>
      <c r="D29" s="28"/>
      <c r="E29" s="30"/>
      <c r="F29" s="30"/>
      <c r="G29" s="27"/>
      <c r="H29" s="30"/>
      <c r="I29" s="27"/>
      <c r="J29" s="28"/>
      <c r="K29" s="27"/>
      <c r="L29" s="28"/>
      <c r="M29" s="39"/>
      <c r="N29" s="27"/>
      <c r="O29" s="32"/>
      <c r="P29" s="27"/>
      <c r="Q29" s="44"/>
      <c r="R29" s="27"/>
      <c r="S29" s="27"/>
      <c r="T29" s="47"/>
      <c r="U29" s="42"/>
      <c r="V29" s="48"/>
      <c r="W29" s="27"/>
      <c r="X29" s="34"/>
      <c r="Y29" s="32"/>
      <c r="Z29" s="35"/>
      <c r="AA29" s="47"/>
      <c r="AB29" s="27"/>
      <c r="AC29" s="28"/>
      <c r="AD29" s="36"/>
      <c r="AE29" s="27"/>
      <c r="AF29" s="30"/>
      <c r="AMK29" s="45"/>
    </row>
    <row r="30" spans="1:32 1025:1025" s="37" customFormat="1" x14ac:dyDescent="0.2">
      <c r="A30" s="4"/>
      <c r="B30" s="4"/>
      <c r="C30" s="27"/>
      <c r="D30" s="28"/>
      <c r="E30" s="30"/>
      <c r="F30" s="30"/>
      <c r="G30" s="27"/>
      <c r="H30" s="30"/>
      <c r="I30" s="27"/>
      <c r="J30" s="28"/>
      <c r="K30" s="27"/>
      <c r="L30" s="28"/>
      <c r="M30" s="39"/>
      <c r="N30" s="27"/>
      <c r="O30" s="32"/>
      <c r="P30" s="27"/>
      <c r="Q30" s="44"/>
      <c r="R30" s="27"/>
      <c r="S30" s="27"/>
      <c r="T30" s="47"/>
      <c r="U30" s="42"/>
      <c r="V30" s="48"/>
      <c r="W30" s="27"/>
      <c r="X30" s="34"/>
      <c r="Y30" s="32"/>
      <c r="Z30" s="35"/>
      <c r="AA30" s="47"/>
      <c r="AB30" s="27"/>
      <c r="AC30" s="28"/>
      <c r="AD30" s="36"/>
      <c r="AE30" s="27"/>
      <c r="AF30" s="30"/>
      <c r="AMK30" s="45"/>
    </row>
    <row r="31" spans="1:32 1025:1025" s="37" customFormat="1" x14ac:dyDescent="0.2">
      <c r="A31" s="13"/>
      <c r="B31" s="4"/>
      <c r="C31" s="27"/>
      <c r="D31" s="28"/>
      <c r="E31" s="30"/>
      <c r="F31" s="30"/>
      <c r="G31" s="27"/>
      <c r="H31" s="30"/>
      <c r="I31" s="27"/>
      <c r="J31" s="28"/>
      <c r="K31" s="27"/>
      <c r="L31" s="28"/>
      <c r="M31" s="39"/>
      <c r="N31" s="27"/>
      <c r="O31" s="32"/>
      <c r="P31" s="27"/>
      <c r="Q31" s="44"/>
      <c r="R31" s="27"/>
      <c r="S31" s="27"/>
      <c r="T31" s="47"/>
      <c r="U31" s="42"/>
      <c r="V31" s="49"/>
      <c r="W31" s="27"/>
      <c r="X31" s="34"/>
      <c r="Y31" s="32"/>
      <c r="Z31" s="35"/>
      <c r="AA31" s="47"/>
      <c r="AB31" s="27"/>
      <c r="AC31" s="28"/>
      <c r="AD31" s="36"/>
      <c r="AE31" s="27"/>
      <c r="AF31" s="30"/>
      <c r="AMK31" s="45"/>
    </row>
    <row r="32" spans="1:32 1025:1025" s="37" customFormat="1" x14ac:dyDescent="0.2">
      <c r="A32" s="4"/>
      <c r="B32" s="4"/>
      <c r="C32" s="27"/>
      <c r="D32" s="28"/>
      <c r="E32" s="30"/>
      <c r="F32" s="30"/>
      <c r="G32" s="27"/>
      <c r="H32" s="30"/>
      <c r="I32" s="27"/>
      <c r="J32" s="28"/>
      <c r="K32" s="27"/>
      <c r="L32" s="28"/>
      <c r="M32" s="39"/>
      <c r="N32" s="27"/>
      <c r="O32" s="32"/>
      <c r="P32" s="27"/>
      <c r="Q32" s="44"/>
      <c r="R32" s="27"/>
      <c r="S32" s="27"/>
      <c r="T32" s="47"/>
      <c r="U32" s="42"/>
      <c r="V32" s="49"/>
      <c r="W32" s="27"/>
      <c r="X32" s="34"/>
      <c r="Y32" s="32"/>
      <c r="Z32" s="35"/>
      <c r="AA32" s="47"/>
      <c r="AB32" s="27"/>
      <c r="AC32" s="28"/>
      <c r="AD32" s="36"/>
      <c r="AE32" s="27"/>
      <c r="AF32" s="30"/>
      <c r="AMK32" s="45"/>
    </row>
    <row r="33" spans="1:32 1025:1025" s="37" customFormat="1" x14ac:dyDescent="0.2">
      <c r="A33" s="4"/>
      <c r="B33" s="4"/>
      <c r="C33" s="27"/>
      <c r="D33" s="30"/>
      <c r="E33" s="30"/>
      <c r="F33" s="30"/>
      <c r="G33" s="27"/>
      <c r="H33" s="30"/>
      <c r="I33" s="27"/>
      <c r="J33" s="30"/>
      <c r="K33" s="27"/>
      <c r="L33" s="30"/>
      <c r="M33" s="39"/>
      <c r="N33" s="27"/>
      <c r="O33" s="32"/>
      <c r="P33" s="27"/>
      <c r="Q33" s="44"/>
      <c r="R33" s="27"/>
      <c r="S33" s="27"/>
      <c r="T33" s="47"/>
      <c r="U33" s="42"/>
      <c r="V33" s="42"/>
      <c r="W33" s="27"/>
      <c r="X33" s="34"/>
      <c r="Y33" s="32"/>
      <c r="Z33" s="35"/>
      <c r="AA33" s="47"/>
      <c r="AB33" s="27"/>
      <c r="AC33" s="30"/>
      <c r="AD33" s="36"/>
      <c r="AE33" s="27"/>
      <c r="AF33" s="30"/>
      <c r="AMK33" s="45"/>
    </row>
    <row r="34" spans="1:32 1025:1025" s="37" customFormat="1" x14ac:dyDescent="0.2">
      <c r="A34" s="4"/>
      <c r="B34" s="4"/>
      <c r="C34" s="27"/>
      <c r="D34" s="30"/>
      <c r="E34" s="30"/>
      <c r="F34" s="30"/>
      <c r="G34" s="27"/>
      <c r="H34" s="30"/>
      <c r="I34" s="27"/>
      <c r="J34" s="30"/>
      <c r="K34" s="27"/>
      <c r="L34" s="30"/>
      <c r="M34" s="39"/>
      <c r="N34" s="27"/>
      <c r="O34" s="32"/>
      <c r="P34" s="27"/>
      <c r="Q34" s="44"/>
      <c r="R34" s="27"/>
      <c r="S34" s="27"/>
      <c r="T34" s="47"/>
      <c r="U34" s="42"/>
      <c r="V34" s="42"/>
      <c r="W34" s="27"/>
      <c r="X34" s="34"/>
      <c r="Y34" s="32"/>
      <c r="Z34" s="35"/>
      <c r="AA34" s="47"/>
      <c r="AB34" s="27"/>
      <c r="AC34" s="30"/>
      <c r="AD34" s="36"/>
      <c r="AE34" s="27"/>
      <c r="AF34" s="30"/>
      <c r="AMK34" s="45"/>
    </row>
    <row r="36" spans="1:32 1025:1025" x14ac:dyDescent="0.2">
      <c r="A36" s="14" t="s">
        <v>33</v>
      </c>
      <c r="B36" s="15" t="s">
        <v>34</v>
      </c>
    </row>
    <row r="37" spans="1:32 1025:1025" x14ac:dyDescent="0.2">
      <c r="A37" s="14"/>
    </row>
    <row r="38" spans="1:32 1025:1025" x14ac:dyDescent="0.2">
      <c r="A38" s="14" t="s">
        <v>35</v>
      </c>
      <c r="B38" s="15" t="s">
        <v>36</v>
      </c>
    </row>
    <row r="40" spans="1:32 1025:1025" ht="18.75" customHeight="1" x14ac:dyDescent="0.2">
      <c r="A40" s="71" t="s">
        <v>37</v>
      </c>
      <c r="B40" s="71"/>
      <c r="C40" s="71"/>
      <c r="D40" s="71"/>
      <c r="E40" s="71"/>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row>
    <row r="41" spans="1:32 1025:1025" ht="45.75" customHeight="1" x14ac:dyDescent="0.2">
      <c r="A41" s="70" t="s">
        <v>1</v>
      </c>
      <c r="B41" s="70" t="s">
        <v>2</v>
      </c>
      <c r="C41" s="70" t="s">
        <v>3</v>
      </c>
      <c r="D41" s="70" t="s">
        <v>4</v>
      </c>
      <c r="E41" s="70"/>
      <c r="F41" s="70"/>
      <c r="G41" s="70" t="s">
        <v>5</v>
      </c>
      <c r="H41" s="70" t="s">
        <v>6</v>
      </c>
      <c r="I41" s="70" t="s">
        <v>7</v>
      </c>
      <c r="J41" s="70" t="s">
        <v>8</v>
      </c>
      <c r="K41" s="70" t="s">
        <v>9</v>
      </c>
      <c r="L41" s="70" t="s">
        <v>10</v>
      </c>
      <c r="M41" s="72" t="s">
        <v>11</v>
      </c>
      <c r="N41" s="70" t="s">
        <v>12</v>
      </c>
      <c r="O41" s="70" t="s">
        <v>13</v>
      </c>
      <c r="P41" s="70" t="s">
        <v>14</v>
      </c>
      <c r="Q41" s="70" t="s">
        <v>15</v>
      </c>
      <c r="R41" s="70" t="s">
        <v>16</v>
      </c>
      <c r="S41" s="70" t="s">
        <v>38</v>
      </c>
      <c r="T41" s="70" t="s">
        <v>18</v>
      </c>
      <c r="U41" s="70" t="s">
        <v>19</v>
      </c>
      <c r="V41" s="70" t="s">
        <v>20</v>
      </c>
      <c r="W41" s="70" t="s">
        <v>21</v>
      </c>
      <c r="X41" s="70" t="s">
        <v>22</v>
      </c>
      <c r="Y41" s="70" t="s">
        <v>23</v>
      </c>
      <c r="Z41" s="70" t="s">
        <v>24</v>
      </c>
      <c r="AA41" s="70" t="s">
        <v>25</v>
      </c>
      <c r="AB41" s="70" t="s">
        <v>26</v>
      </c>
      <c r="AC41" s="70" t="s">
        <v>6</v>
      </c>
      <c r="AD41" s="70" t="s">
        <v>27</v>
      </c>
      <c r="AE41" s="70" t="s">
        <v>28</v>
      </c>
      <c r="AF41" s="70" t="s">
        <v>29</v>
      </c>
    </row>
    <row r="42" spans="1:32 1025:1025" ht="45" customHeight="1" x14ac:dyDescent="0.2">
      <c r="A42" s="70"/>
      <c r="B42" s="70"/>
      <c r="C42" s="70"/>
      <c r="D42" s="26" t="s">
        <v>30</v>
      </c>
      <c r="E42" s="26" t="s">
        <v>31</v>
      </c>
      <c r="F42" s="26" t="s">
        <v>32</v>
      </c>
      <c r="G42" s="70"/>
      <c r="H42" s="70"/>
      <c r="I42" s="70"/>
      <c r="J42" s="70"/>
      <c r="K42" s="70"/>
      <c r="L42" s="70"/>
      <c r="M42" s="72"/>
      <c r="N42" s="70"/>
      <c r="O42" s="70"/>
      <c r="P42" s="70"/>
      <c r="Q42" s="70"/>
      <c r="R42" s="70"/>
      <c r="S42" s="70"/>
      <c r="T42" s="70"/>
      <c r="U42" s="70"/>
      <c r="V42" s="70"/>
      <c r="W42" s="70"/>
      <c r="X42" s="70"/>
      <c r="Y42" s="70"/>
      <c r="Z42" s="70"/>
      <c r="AA42" s="70"/>
      <c r="AB42" s="70"/>
      <c r="AC42" s="70"/>
      <c r="AD42" s="70"/>
      <c r="AE42" s="70"/>
      <c r="AF42" s="70"/>
    </row>
    <row r="43" spans="1:32 1025:1025" ht="12.75" customHeight="1" x14ac:dyDescent="0.2">
      <c r="A43" s="3">
        <v>1</v>
      </c>
      <c r="B43" s="4"/>
      <c r="C43" s="5"/>
      <c r="D43" s="5"/>
      <c r="E43" s="5"/>
      <c r="F43" s="5"/>
      <c r="G43" s="5"/>
      <c r="H43" s="5"/>
      <c r="I43" s="5"/>
      <c r="J43" s="5"/>
      <c r="K43" s="5"/>
      <c r="L43" s="5"/>
      <c r="M43" s="41"/>
      <c r="N43" s="38"/>
      <c r="O43" s="8"/>
      <c r="P43" s="5"/>
      <c r="Q43" s="5"/>
      <c r="R43" s="5"/>
      <c r="S43" s="5"/>
      <c r="T43" s="9"/>
      <c r="U43" s="5"/>
      <c r="V43" s="5"/>
      <c r="W43" s="5"/>
      <c r="X43" s="10"/>
      <c r="Y43" s="8"/>
      <c r="Z43" s="11">
        <f>Y43/75</f>
        <v>0</v>
      </c>
      <c r="AA43" s="9"/>
      <c r="AB43" s="5"/>
      <c r="AC43" s="5"/>
      <c r="AD43" s="12"/>
      <c r="AE43" s="5"/>
      <c r="AF43" s="5"/>
    </row>
    <row r="44" spans="1:32 1025:1025" ht="12.75" customHeight="1" x14ac:dyDescent="0.2">
      <c r="A44" s="3">
        <f t="shared" ref="A44:A52" si="0">A43+1</f>
        <v>2</v>
      </c>
      <c r="B44" s="4"/>
      <c r="C44" s="5"/>
      <c r="D44" s="5"/>
      <c r="E44" s="5"/>
      <c r="F44" s="5"/>
      <c r="G44" s="5"/>
      <c r="H44" s="5"/>
      <c r="I44" s="5"/>
      <c r="J44" s="5"/>
      <c r="K44" s="5"/>
      <c r="L44" s="5"/>
      <c r="M44" s="41"/>
      <c r="N44" s="38"/>
      <c r="O44" s="8"/>
      <c r="P44" s="5"/>
      <c r="Q44" s="5"/>
      <c r="R44" s="5"/>
      <c r="S44" s="5"/>
      <c r="T44" s="9"/>
      <c r="U44" s="5"/>
      <c r="V44" s="5"/>
      <c r="W44" s="5"/>
      <c r="X44" s="10"/>
      <c r="Y44" s="8"/>
      <c r="Z44" s="11"/>
      <c r="AA44" s="9"/>
      <c r="AB44" s="5"/>
      <c r="AC44" s="5"/>
      <c r="AD44" s="12"/>
      <c r="AE44" s="5"/>
      <c r="AF44" s="5"/>
    </row>
    <row r="45" spans="1:32 1025:1025" ht="12.75" customHeight="1" x14ac:dyDescent="0.2">
      <c r="A45" s="3">
        <f t="shared" si="0"/>
        <v>3</v>
      </c>
      <c r="B45" s="4"/>
      <c r="C45" s="5"/>
      <c r="D45" s="5"/>
      <c r="E45" s="5"/>
      <c r="F45" s="5"/>
      <c r="G45" s="5"/>
      <c r="H45" s="5"/>
      <c r="I45" s="5"/>
      <c r="J45" s="5"/>
      <c r="K45" s="5"/>
      <c r="L45" s="5"/>
      <c r="M45" s="41"/>
      <c r="N45" s="38"/>
      <c r="O45" s="8"/>
      <c r="P45" s="5"/>
      <c r="Q45" s="5"/>
      <c r="R45" s="5"/>
      <c r="S45" s="5"/>
      <c r="T45" s="9"/>
      <c r="U45" s="5"/>
      <c r="V45" s="5"/>
      <c r="W45" s="5"/>
      <c r="X45" s="10"/>
      <c r="Y45" s="8"/>
      <c r="Z45" s="11"/>
      <c r="AA45" s="9"/>
      <c r="AB45" s="5"/>
      <c r="AC45" s="5"/>
      <c r="AD45" s="12"/>
      <c r="AE45" s="5"/>
      <c r="AF45" s="5"/>
    </row>
    <row r="46" spans="1:32 1025:1025" ht="12.75" customHeight="1" x14ac:dyDescent="0.2">
      <c r="A46" s="3">
        <f t="shared" si="0"/>
        <v>4</v>
      </c>
      <c r="B46" s="4"/>
      <c r="C46" s="5"/>
      <c r="D46" s="5"/>
      <c r="E46" s="5"/>
      <c r="F46" s="5"/>
      <c r="G46" s="5"/>
      <c r="H46" s="5"/>
      <c r="I46" s="5"/>
      <c r="J46" s="5"/>
      <c r="K46" s="5"/>
      <c r="L46" s="5"/>
      <c r="M46" s="41"/>
      <c r="N46" s="38"/>
      <c r="O46" s="8"/>
      <c r="P46" s="5"/>
      <c r="Q46" s="5"/>
      <c r="R46" s="5"/>
      <c r="S46" s="5"/>
      <c r="T46" s="9"/>
      <c r="U46" s="5"/>
      <c r="V46" s="5"/>
      <c r="W46" s="5"/>
      <c r="X46" s="10"/>
      <c r="Y46" s="8"/>
      <c r="Z46" s="11"/>
      <c r="AA46" s="9"/>
      <c r="AB46" s="5"/>
      <c r="AC46" s="5"/>
      <c r="AD46" s="12"/>
      <c r="AE46" s="5"/>
      <c r="AF46" s="5"/>
    </row>
    <row r="47" spans="1:32 1025:1025" ht="12.75" customHeight="1" x14ac:dyDescent="0.2">
      <c r="A47" s="3">
        <f t="shared" si="0"/>
        <v>5</v>
      </c>
      <c r="B47" s="4"/>
      <c r="C47" s="5"/>
      <c r="D47" s="5"/>
      <c r="E47" s="5"/>
      <c r="F47" s="5"/>
      <c r="G47" s="5"/>
      <c r="H47" s="5"/>
      <c r="I47" s="5"/>
      <c r="J47" s="5"/>
      <c r="K47" s="5"/>
      <c r="L47" s="5"/>
      <c r="M47" s="41"/>
      <c r="N47" s="38"/>
      <c r="O47" s="8"/>
      <c r="P47" s="5"/>
      <c r="Q47" s="5"/>
      <c r="R47" s="5"/>
      <c r="S47" s="5"/>
      <c r="T47" s="9"/>
      <c r="U47" s="5"/>
      <c r="V47" s="5"/>
      <c r="W47" s="5"/>
      <c r="X47" s="10"/>
      <c r="Y47" s="8"/>
      <c r="Z47" s="11"/>
      <c r="AA47" s="9"/>
      <c r="AB47" s="5"/>
      <c r="AC47" s="5"/>
      <c r="AD47" s="12"/>
      <c r="AE47" s="5"/>
      <c r="AF47" s="5"/>
    </row>
    <row r="48" spans="1:32 1025:1025" ht="12.75" customHeight="1" x14ac:dyDescent="0.2">
      <c r="A48" s="3">
        <f t="shared" si="0"/>
        <v>6</v>
      </c>
      <c r="B48" s="4"/>
      <c r="C48" s="5"/>
      <c r="D48" s="5"/>
      <c r="E48" s="5"/>
      <c r="F48" s="5"/>
      <c r="G48" s="5"/>
      <c r="H48" s="5"/>
      <c r="I48" s="5"/>
      <c r="J48" s="5"/>
      <c r="K48" s="5"/>
      <c r="L48" s="5"/>
      <c r="M48" s="41"/>
      <c r="N48" s="38"/>
      <c r="O48" s="8"/>
      <c r="P48" s="5"/>
      <c r="Q48" s="5"/>
      <c r="R48" s="5"/>
      <c r="S48" s="5"/>
      <c r="T48" s="9"/>
      <c r="U48" s="5"/>
      <c r="V48" s="5"/>
      <c r="W48" s="5"/>
      <c r="X48" s="10"/>
      <c r="Y48" s="8"/>
      <c r="Z48" s="11"/>
      <c r="AA48" s="9"/>
      <c r="AB48" s="5"/>
      <c r="AC48" s="5"/>
      <c r="AD48" s="12"/>
      <c r="AE48" s="5"/>
      <c r="AF48" s="5"/>
    </row>
    <row r="49" spans="1:32" ht="12.75" customHeight="1" x14ac:dyDescent="0.2">
      <c r="A49" s="3">
        <f t="shared" si="0"/>
        <v>7</v>
      </c>
      <c r="B49" s="4"/>
      <c r="C49" s="5"/>
      <c r="D49" s="5"/>
      <c r="E49" s="5"/>
      <c r="F49" s="5"/>
      <c r="G49" s="5"/>
      <c r="H49" s="5"/>
      <c r="I49" s="5"/>
      <c r="J49" s="5"/>
      <c r="K49" s="5"/>
      <c r="L49" s="5"/>
      <c r="M49" s="41"/>
      <c r="N49" s="38"/>
      <c r="O49" s="8"/>
      <c r="P49" s="5"/>
      <c r="Q49" s="5"/>
      <c r="R49" s="5"/>
      <c r="S49" s="5"/>
      <c r="T49" s="9"/>
      <c r="U49" s="5"/>
      <c r="V49" s="5"/>
      <c r="W49" s="5"/>
      <c r="X49" s="10"/>
      <c r="Y49" s="8"/>
      <c r="Z49" s="11"/>
      <c r="AA49" s="9"/>
      <c r="AB49" s="5"/>
      <c r="AC49" s="5"/>
      <c r="AD49" s="12"/>
      <c r="AE49" s="5"/>
      <c r="AF49" s="5"/>
    </row>
    <row r="50" spans="1:32" ht="12.75" customHeight="1" x14ac:dyDescent="0.2">
      <c r="A50" s="3">
        <f t="shared" si="0"/>
        <v>8</v>
      </c>
      <c r="B50" s="4"/>
      <c r="C50" s="5"/>
      <c r="D50" s="5"/>
      <c r="E50" s="5"/>
      <c r="F50" s="5"/>
      <c r="G50" s="5"/>
      <c r="H50" s="5"/>
      <c r="I50" s="5"/>
      <c r="J50" s="5"/>
      <c r="K50" s="5"/>
      <c r="L50" s="5"/>
      <c r="M50" s="41"/>
      <c r="N50" s="38"/>
      <c r="O50" s="8"/>
      <c r="P50" s="5"/>
      <c r="Q50" s="5"/>
      <c r="R50" s="5"/>
      <c r="S50" s="5"/>
      <c r="T50" s="9"/>
      <c r="U50" s="5"/>
      <c r="V50" s="5"/>
      <c r="W50" s="5"/>
      <c r="X50" s="10"/>
      <c r="Y50" s="8"/>
      <c r="Z50" s="11"/>
      <c r="AA50" s="9"/>
      <c r="AB50" s="5"/>
      <c r="AC50" s="5"/>
      <c r="AD50" s="12"/>
      <c r="AE50" s="5"/>
      <c r="AF50" s="5"/>
    </row>
    <row r="51" spans="1:32" ht="12.75" customHeight="1" x14ac:dyDescent="0.2">
      <c r="A51" s="3">
        <f t="shared" si="0"/>
        <v>9</v>
      </c>
      <c r="B51" s="4"/>
      <c r="C51" s="5"/>
      <c r="D51" s="5"/>
      <c r="E51" s="5"/>
      <c r="F51" s="5"/>
      <c r="G51" s="5"/>
      <c r="H51" s="5"/>
      <c r="I51" s="5"/>
      <c r="J51" s="5"/>
      <c r="K51" s="5"/>
      <c r="L51" s="5"/>
      <c r="M51" s="41"/>
      <c r="N51" s="38"/>
      <c r="O51" s="8"/>
      <c r="P51" s="5"/>
      <c r="Q51" s="5"/>
      <c r="R51" s="5"/>
      <c r="S51" s="5"/>
      <c r="T51" s="9"/>
      <c r="U51" s="5"/>
      <c r="V51" s="5"/>
      <c r="W51" s="5"/>
      <c r="X51" s="10"/>
      <c r="Y51" s="8"/>
      <c r="Z51" s="11"/>
      <c r="AA51" s="9"/>
      <c r="AB51" s="5"/>
      <c r="AC51" s="5"/>
      <c r="AD51" s="12"/>
      <c r="AE51" s="5"/>
      <c r="AF51" s="5"/>
    </row>
    <row r="52" spans="1:32" ht="12.75" customHeight="1" x14ac:dyDescent="0.2">
      <c r="A52" s="3">
        <f t="shared" si="0"/>
        <v>10</v>
      </c>
      <c r="B52" s="4"/>
      <c r="C52" s="5"/>
      <c r="D52" s="5"/>
      <c r="E52" s="5"/>
      <c r="F52" s="5"/>
      <c r="G52" s="5"/>
      <c r="H52" s="5"/>
      <c r="I52" s="5"/>
      <c r="J52" s="5"/>
      <c r="K52" s="5"/>
      <c r="L52" s="5"/>
      <c r="M52" s="41"/>
      <c r="N52" s="38"/>
      <c r="O52" s="8"/>
      <c r="P52" s="5"/>
      <c r="Q52" s="5"/>
      <c r="R52" s="5"/>
      <c r="S52" s="5"/>
      <c r="T52" s="9"/>
      <c r="U52" s="5"/>
      <c r="V52" s="5"/>
      <c r="W52" s="5"/>
      <c r="X52" s="10"/>
      <c r="Y52" s="8"/>
      <c r="Z52" s="11">
        <f>Y52/75</f>
        <v>0</v>
      </c>
      <c r="AA52" s="9"/>
      <c r="AB52" s="5"/>
      <c r="AC52" s="5"/>
      <c r="AD52" s="12"/>
      <c r="AE52" s="5"/>
      <c r="AF52" s="5"/>
    </row>
    <row r="53" spans="1:32" x14ac:dyDescent="0.2">
      <c r="AA53" s="18"/>
    </row>
    <row r="54" spans="1:32" x14ac:dyDescent="0.2">
      <c r="AA54" s="18"/>
    </row>
    <row r="55" spans="1:32" x14ac:dyDescent="0.2">
      <c r="AA55" s="18"/>
    </row>
  </sheetData>
  <mergeCells count="63">
    <mergeCell ref="AB41:AB42"/>
    <mergeCell ref="AC41:AC42"/>
    <mergeCell ref="AD41:AD42"/>
    <mergeCell ref="AE41:AE42"/>
    <mergeCell ref="AF41:AF42"/>
    <mergeCell ref="W41:W42"/>
    <mergeCell ref="X41:X42"/>
    <mergeCell ref="Y41:Y42"/>
    <mergeCell ref="Z41:Z42"/>
    <mergeCell ref="AA41:AA42"/>
    <mergeCell ref="R41:R42"/>
    <mergeCell ref="S41:S42"/>
    <mergeCell ref="T41:T42"/>
    <mergeCell ref="U41:U42"/>
    <mergeCell ref="V41:V42"/>
    <mergeCell ref="M41:M42"/>
    <mergeCell ref="N41:N42"/>
    <mergeCell ref="O41:O42"/>
    <mergeCell ref="P41:P42"/>
    <mergeCell ref="Q41:Q42"/>
    <mergeCell ref="H41:H42"/>
    <mergeCell ref="I41:I42"/>
    <mergeCell ref="J41:J42"/>
    <mergeCell ref="K41:K42"/>
    <mergeCell ref="L41:L42"/>
    <mergeCell ref="A41:A42"/>
    <mergeCell ref="B41:B42"/>
    <mergeCell ref="C41:C42"/>
    <mergeCell ref="D41:F41"/>
    <mergeCell ref="G41:G42"/>
    <mergeCell ref="A40:AF40"/>
    <mergeCell ref="X3:X4"/>
    <mergeCell ref="Y3:Y4"/>
    <mergeCell ref="Z3:Z4"/>
    <mergeCell ref="AA3:AA4"/>
    <mergeCell ref="AB3:AB4"/>
    <mergeCell ref="S3:S4"/>
    <mergeCell ref="T3:T4"/>
    <mergeCell ref="U3:U4"/>
    <mergeCell ref="V3:V4"/>
    <mergeCell ref="W3:W4"/>
    <mergeCell ref="N3:N4"/>
    <mergeCell ref="M3:M4"/>
    <mergeCell ref="AC3:AC4"/>
    <mergeCell ref="AD3:AD4"/>
    <mergeCell ref="AE3:AE4"/>
    <mergeCell ref="AF3:AF4"/>
    <mergeCell ref="O3:O4"/>
    <mergeCell ref="P3:P4"/>
    <mergeCell ref="Q3:Q4"/>
    <mergeCell ref="R3:R4"/>
    <mergeCell ref="A1:M1"/>
    <mergeCell ref="A2:M2"/>
    <mergeCell ref="A3:A4"/>
    <mergeCell ref="B3:B4"/>
    <mergeCell ref="C3:C4"/>
    <mergeCell ref="D3:F3"/>
    <mergeCell ref="G3:G4"/>
    <mergeCell ref="H3:H4"/>
    <mergeCell ref="I3:I4"/>
    <mergeCell ref="J3:J4"/>
    <mergeCell ref="K3:K4"/>
    <mergeCell ref="L3:L4"/>
  </mergeCells>
  <dataValidations count="4">
    <dataValidation type="date" allowBlank="1" showInputMessage="1" showErrorMessage="1" sqref="AA43:AA52 T43:T52 X43:X52 AA5:AA34 X5:X34 T5:T34">
      <formula1>43221</formula1>
      <formula2>44895</formula2>
    </dataValidation>
    <dataValidation type="whole" allowBlank="1" showInputMessage="1" showErrorMessage="1" sqref="A43:A52 A6 A8 A10 A12 A14 A16:A17 A19 A21 A23 A25 A27 A29 A31">
      <formula1>1</formula1>
      <formula2>999999999999</formula2>
    </dataValidation>
    <dataValidation type="whole" allowBlank="1" showInputMessage="1" showErrorMessage="1" sqref="O43:O52 O23:O27 O33:O34 O5:O21">
      <formula1>1</formula1>
      <formula2>1500000000</formula2>
    </dataValidation>
    <dataValidation type="decimal" allowBlank="1" showInputMessage="1" showErrorMessage="1" sqref="Y43:Y52 O22 O28:O32 Y5:Y34">
      <formula1>1</formula1>
      <formula2>1500000000</formula2>
    </dataValidation>
  </dataValidations>
  <hyperlinks>
    <hyperlink ref="B36" r:id="rId1"/>
    <hyperlink ref="B38" r:id="rId2"/>
  </hyperlinks>
  <pageMargins left="0.34027777777777801" right="0.34027777777777801" top="0.75" bottom="0.75" header="0.51180555555555496" footer="0.51180555555555496"/>
  <pageSetup paperSize="9" firstPageNumber="0" orientation="landscape" horizontalDpi="300" verticalDpi="300" r:id="rId3"/>
  <extLst>
    <ext xmlns:x14="http://schemas.microsoft.com/office/spreadsheetml/2009/9/main" uri="{CCE6A557-97BC-4b89-ADB6-D9C93CAAB3DF}">
      <x14:dataValidations xmlns:xm="http://schemas.microsoft.com/office/excel/2006/main" count="5">
        <x14:dataValidation type="list" operator="equal" allowBlank="1" showInputMessage="1" showErrorMessage="1">
          <x14:formula1>
            <xm:f>Notes!$B$2:$B$3</xm:f>
          </x14:formula1>
          <x14:formula2>
            <xm:f>0</xm:f>
          </x14:formula2>
          <xm:sqref>AE43:AE52 C43:C52 G43:G52 I43:I52 K43:K52 W43:W52 AB43:AB52 I5:I34 AE5:AE34 AB5:AB34 C5:C34 K5:K34 W5:W34 G5:G34</xm:sqref>
        </x14:dataValidation>
        <x14:dataValidation type="list" operator="equal" allowBlank="1" showInputMessage="1" showErrorMessage="1">
          <x14:formula1>
            <xm:f>Notes!$B$6:$B$16</xm:f>
          </x14:formula1>
          <x14:formula2>
            <xm:f>0</xm:f>
          </x14:formula2>
          <xm:sqref>N43:N52 N5:N34</xm:sqref>
        </x14:dataValidation>
        <x14:dataValidation type="list" operator="equal" allowBlank="1" showInputMessage="1" showErrorMessage="1">
          <x14:formula1>
            <xm:f>Notes!$B$29:$B$30</xm:f>
          </x14:formula1>
          <x14:formula2>
            <xm:f>0</xm:f>
          </x14:formula2>
          <xm:sqref>P43:P52 P5:P34</xm:sqref>
        </x14:dataValidation>
        <x14:dataValidation type="list" operator="equal" allowBlank="1" showInputMessage="1" showErrorMessage="1">
          <x14:formula1>
            <xm:f>Notes!$B$25:$B$26</xm:f>
          </x14:formula1>
          <x14:formula2>
            <xm:f>0</xm:f>
          </x14:formula2>
          <xm:sqref>R43:R52 R5:R34</xm:sqref>
        </x14:dataValidation>
        <x14:dataValidation type="list" operator="equal" allowBlank="1" showInputMessage="1" showErrorMessage="1">
          <x14:formula1>
            <xm:f>Notes!$B$19:$B$22</xm:f>
          </x14:formula1>
          <x14:formula2>
            <xm:f>0</xm:f>
          </x14:formula2>
          <xm:sqref>S43:S52 S5:S34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95" zoomScaleNormal="95" workbookViewId="0">
      <selection activeCellId="1" sqref="B7:B9 A1"/>
    </sheetView>
  </sheetViews>
  <sheetFormatPr defaultColWidth="11.5703125" defaultRowHeight="12.75" x14ac:dyDescent="0.2"/>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57</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ITI's</vt:lpstr>
      <vt:lpstr>Notes</vt:lpstr>
      <vt:lpstr>State (SPIU + SMAC) (2)</vt:lpstr>
      <vt:lpstr>Sheet4</vt:lpstr>
    </vt:vector>
  </TitlesOfParts>
  <Company>The World Bank Group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wb323203</dc:creator>
  <dc:description/>
  <cp:lastModifiedBy>HP</cp:lastModifiedBy>
  <cp:revision>7</cp:revision>
  <cp:lastPrinted>2021-12-23T07:55:04Z</cp:lastPrinted>
  <dcterms:created xsi:type="dcterms:W3CDTF">2008-08-01T19:30:21Z</dcterms:created>
  <dcterms:modified xsi:type="dcterms:W3CDTF">2022-05-31T09:02:16Z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The World Bank Group</vt:lpwstr>
  </property>
  <property fmtid="{D5CDD505-2E9C-101B-9397-08002B2CF9AE}" pid="4" name="ContentTypeId">
    <vt:lpwstr>0x01010020D060BB8FDCA24A9E9CBACE87672E7D</vt:lpwstr>
  </property>
  <property fmtid="{D5CDD505-2E9C-101B-9397-08002B2CF9AE}" pid="5" name="DM_Links_Updated">
    <vt:bool>true</vt:bool>
  </property>
  <property fmtid="{D5CDD505-2E9C-101B-9397-08002B2CF9AE}" pid="6" name="DocSecurity">
    <vt:i4>0</vt:i4>
  </property>
  <property fmtid="{D5CDD505-2E9C-101B-9397-08002B2CF9AE}" pid="7" name="HyperlinksChanged">
    <vt:bool>false</vt:bool>
  </property>
  <property fmtid="{D5CDD505-2E9C-101B-9397-08002B2CF9AE}" pid="8" name="LinksUpToDate">
    <vt:bool>false</vt:bool>
  </property>
  <property fmtid="{D5CDD505-2E9C-101B-9397-08002B2CF9AE}" pid="9" name="ScaleCrop">
    <vt:bool>false</vt:bool>
  </property>
  <property fmtid="{D5CDD505-2E9C-101B-9397-08002B2CF9AE}" pid="10" name="ShareDoc">
    <vt:bool>false</vt:bool>
  </property>
</Properties>
</file>