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한샘\Desktop\참조은녹즙\"/>
    </mc:Choice>
  </mc:AlternateContent>
  <bookViews>
    <workbookView xWindow="-15" yWindow="-15" windowWidth="28860" windowHeight="12660" tabRatio="654" activeTab="14"/>
  </bookViews>
  <sheets>
    <sheet name="항목" sheetId="1" r:id="rId1"/>
    <sheet name="일정" sheetId="33" r:id="rId2"/>
    <sheet name="01월" sheetId="34" r:id="rId3"/>
    <sheet name="02월" sheetId="46" r:id="rId4"/>
    <sheet name="03월" sheetId="47" r:id="rId5"/>
    <sheet name="04월" sheetId="48" r:id="rId6"/>
    <sheet name="05월" sheetId="49" r:id="rId7"/>
    <sheet name="06월" sheetId="50" r:id="rId8"/>
    <sheet name="07월" sheetId="51" r:id="rId9"/>
    <sheet name="08월" sheetId="52" r:id="rId10"/>
    <sheet name="09월" sheetId="53" r:id="rId11"/>
    <sheet name="10월" sheetId="54" r:id="rId12"/>
    <sheet name="11월" sheetId="55" r:id="rId13"/>
    <sheet name="12월" sheetId="56" r:id="rId14"/>
    <sheet name="년간현황" sheetId="30" r:id="rId15"/>
  </sheets>
  <definedNames>
    <definedName name="가사용품">항목!$D$4:$D$18</definedName>
    <definedName name="경조사비">항목!$J$4:$J$18</definedName>
    <definedName name="계정">항목!$A$4:$A$18</definedName>
    <definedName name="교통비">항목!$K$4:$K$18</definedName>
    <definedName name="대항목">항목!$A$3:$S$3</definedName>
    <definedName name="문화생활비">항목!$E$4:$E$18</definedName>
    <definedName name="보건의료비">항목!$G$4:$G$18</definedName>
    <definedName name="보험">항목!$L$4:$L$18</definedName>
    <definedName name="부채">항목!$C$4:$C$9</definedName>
    <definedName name="세금">항목!$P$4:$P$18</definedName>
    <definedName name="수입">항목!$R$4:$R$18</definedName>
    <definedName name="식비">항목!$N$4:$N$18</definedName>
    <definedName name="신용카드">항목!$B$4:$B$9</definedName>
    <definedName name="용돈">항목!$O$4:$O$18</definedName>
    <definedName name="이미용">항목!$I$4:$I$18</definedName>
    <definedName name="저축">항목!$S$4:$S$9</definedName>
    <definedName name="주거생활비">항목!$F$4:$F$18</definedName>
    <definedName name="지불방법">항목!$A$20:$A$53</definedName>
    <definedName name="차량유지비">항목!$M$4:$M$18</definedName>
    <definedName name="통신비">항목!$H$4:$H$18</definedName>
    <definedName name="풀무원녹즙">항목!$Q$4:$Q$18</definedName>
  </definedNames>
  <calcPr calcId="152511"/>
</workbook>
</file>

<file path=xl/calcChain.xml><?xml version="1.0" encoding="utf-8"?>
<calcChain xmlns="http://schemas.openxmlformats.org/spreadsheetml/2006/main">
  <c r="K17" i="56" l="1"/>
  <c r="I17" i="56"/>
  <c r="F17" i="56"/>
  <c r="E17" i="56"/>
  <c r="C17" i="56"/>
  <c r="K17" i="55"/>
  <c r="I17" i="55"/>
  <c r="F17" i="55"/>
  <c r="E17" i="55"/>
  <c r="C17" i="55"/>
  <c r="K17" i="54"/>
  <c r="I17" i="54"/>
  <c r="F17" i="54"/>
  <c r="E17" i="54"/>
  <c r="C17" i="54"/>
  <c r="K17" i="53"/>
  <c r="I17" i="53"/>
  <c r="F17" i="53"/>
  <c r="E17" i="53"/>
  <c r="C17" i="53"/>
  <c r="K17" i="52"/>
  <c r="I17" i="52"/>
  <c r="F17" i="52"/>
  <c r="E17" i="52"/>
  <c r="C17" i="52"/>
  <c r="K17" i="51"/>
  <c r="I17" i="51"/>
  <c r="F17" i="51"/>
  <c r="E17" i="51"/>
  <c r="C17" i="51"/>
  <c r="K17" i="50"/>
  <c r="I17" i="50"/>
  <c r="F17" i="50"/>
  <c r="E17" i="50"/>
  <c r="C17" i="50"/>
  <c r="K17" i="49"/>
  <c r="I17" i="49"/>
  <c r="F17" i="49"/>
  <c r="E17" i="49"/>
  <c r="C17" i="49"/>
  <c r="K17" i="48"/>
  <c r="I17" i="48"/>
  <c r="F17" i="48"/>
  <c r="E17" i="48"/>
  <c r="C17" i="48"/>
  <c r="K17" i="47"/>
  <c r="I17" i="47"/>
  <c r="F17" i="47"/>
  <c r="E17" i="47"/>
  <c r="C17" i="47"/>
  <c r="K17" i="46"/>
  <c r="I17" i="46"/>
  <c r="F17" i="46"/>
  <c r="E17" i="46"/>
  <c r="C17" i="46"/>
  <c r="K17" i="34"/>
  <c r="I17" i="34"/>
  <c r="F17" i="34"/>
  <c r="E17" i="34"/>
  <c r="C17" i="34"/>
  <c r="AB39" i="34"/>
  <c r="AB38" i="34"/>
  <c r="AB37" i="34"/>
  <c r="AB36" i="34"/>
  <c r="AB35" i="34"/>
  <c r="O353" i="30" l="1"/>
  <c r="O352" i="30"/>
  <c r="O351" i="30"/>
  <c r="O350" i="30"/>
  <c r="O349" i="30"/>
  <c r="O348" i="30"/>
  <c r="O347" i="30"/>
  <c r="O346" i="30"/>
  <c r="O345" i="30"/>
  <c r="O344" i="30"/>
  <c r="O343" i="30"/>
  <c r="O342" i="30"/>
  <c r="O341" i="30"/>
  <c r="O340" i="30"/>
  <c r="O339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M353" i="30"/>
  <c r="M352" i="30"/>
  <c r="M351" i="30"/>
  <c r="M350" i="30"/>
  <c r="M349" i="30"/>
  <c r="M348" i="30"/>
  <c r="M347" i="30"/>
  <c r="M346" i="30"/>
  <c r="M345" i="30"/>
  <c r="M344" i="30"/>
  <c r="M343" i="30"/>
  <c r="M342" i="30"/>
  <c r="M341" i="30"/>
  <c r="M340" i="30"/>
  <c r="M339" i="30"/>
  <c r="L353" i="30"/>
  <c r="L352" i="30"/>
  <c r="L351" i="30"/>
  <c r="L350" i="30"/>
  <c r="L349" i="30"/>
  <c r="L348" i="30"/>
  <c r="L347" i="30"/>
  <c r="L346" i="30"/>
  <c r="L345" i="30"/>
  <c r="L344" i="30"/>
  <c r="L343" i="30"/>
  <c r="L342" i="30"/>
  <c r="L341" i="30"/>
  <c r="L340" i="30"/>
  <c r="L339" i="30"/>
  <c r="K353" i="30"/>
  <c r="K352" i="30"/>
  <c r="K351" i="30"/>
  <c r="K350" i="30"/>
  <c r="K349" i="30"/>
  <c r="K348" i="30"/>
  <c r="K347" i="30"/>
  <c r="K346" i="30"/>
  <c r="K345" i="30"/>
  <c r="K344" i="30"/>
  <c r="K343" i="30"/>
  <c r="K342" i="30"/>
  <c r="K341" i="30"/>
  <c r="K340" i="30"/>
  <c r="K339" i="30"/>
  <c r="J353" i="30"/>
  <c r="J352" i="30"/>
  <c r="J351" i="30"/>
  <c r="J350" i="30"/>
  <c r="J349" i="30"/>
  <c r="J348" i="30"/>
  <c r="J347" i="30"/>
  <c r="J346" i="30"/>
  <c r="J345" i="30"/>
  <c r="J344" i="30"/>
  <c r="J343" i="30"/>
  <c r="J342" i="30"/>
  <c r="J341" i="30"/>
  <c r="J340" i="30"/>
  <c r="J339" i="30"/>
  <c r="I353" i="30"/>
  <c r="I352" i="30"/>
  <c r="I351" i="30"/>
  <c r="I350" i="30"/>
  <c r="I349" i="30"/>
  <c r="I348" i="30"/>
  <c r="I347" i="30"/>
  <c r="I346" i="30"/>
  <c r="I345" i="30"/>
  <c r="I344" i="30"/>
  <c r="I343" i="30"/>
  <c r="I342" i="30"/>
  <c r="I341" i="30"/>
  <c r="I340" i="30"/>
  <c r="I339" i="30"/>
  <c r="H353" i="30"/>
  <c r="H352" i="30"/>
  <c r="H351" i="30"/>
  <c r="H350" i="30"/>
  <c r="H349" i="30"/>
  <c r="H348" i="30"/>
  <c r="H347" i="30"/>
  <c r="H346" i="30"/>
  <c r="H345" i="30"/>
  <c r="H344" i="30"/>
  <c r="H343" i="30"/>
  <c r="H342" i="30"/>
  <c r="H341" i="30"/>
  <c r="H340" i="30"/>
  <c r="H339" i="30"/>
  <c r="G353" i="30"/>
  <c r="G352" i="30"/>
  <c r="G351" i="30"/>
  <c r="G350" i="30"/>
  <c r="G349" i="30"/>
  <c r="G348" i="30"/>
  <c r="G347" i="30"/>
  <c r="G346" i="30"/>
  <c r="G345" i="30"/>
  <c r="G344" i="30"/>
  <c r="G343" i="30"/>
  <c r="G342" i="30"/>
  <c r="G341" i="30"/>
  <c r="G340" i="30"/>
  <c r="G339" i="30"/>
  <c r="F353" i="30"/>
  <c r="F352" i="30"/>
  <c r="F351" i="30"/>
  <c r="F350" i="30"/>
  <c r="F349" i="30"/>
  <c r="F348" i="30"/>
  <c r="F347" i="30"/>
  <c r="F346" i="30"/>
  <c r="F345" i="30"/>
  <c r="F344" i="30"/>
  <c r="F343" i="30"/>
  <c r="F342" i="30"/>
  <c r="F341" i="30"/>
  <c r="F340" i="30"/>
  <c r="F339" i="30"/>
  <c r="E353" i="30"/>
  <c r="E352" i="30"/>
  <c r="E351" i="30"/>
  <c r="E350" i="30"/>
  <c r="E349" i="30"/>
  <c r="E348" i="30"/>
  <c r="E347" i="30"/>
  <c r="E346" i="30"/>
  <c r="E345" i="30"/>
  <c r="E344" i="30"/>
  <c r="E343" i="30"/>
  <c r="E342" i="30"/>
  <c r="E341" i="30"/>
  <c r="E340" i="30"/>
  <c r="E339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O337" i="30" l="1"/>
  <c r="O336" i="30"/>
  <c r="O335" i="30"/>
  <c r="O334" i="30"/>
  <c r="O333" i="30"/>
  <c r="O332" i="30"/>
  <c r="O331" i="30"/>
  <c r="O330" i="30"/>
  <c r="O329" i="30"/>
  <c r="O328" i="30"/>
  <c r="O327" i="30"/>
  <c r="O326" i="30"/>
  <c r="O325" i="30"/>
  <c r="O324" i="30"/>
  <c r="O323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M337" i="30"/>
  <c r="M336" i="30"/>
  <c r="M335" i="30"/>
  <c r="M334" i="30"/>
  <c r="M333" i="30"/>
  <c r="M332" i="30"/>
  <c r="M331" i="30"/>
  <c r="M330" i="30"/>
  <c r="M329" i="30"/>
  <c r="M328" i="30"/>
  <c r="M327" i="30"/>
  <c r="M326" i="30"/>
  <c r="M325" i="30"/>
  <c r="M324" i="30"/>
  <c r="M323" i="30"/>
  <c r="L337" i="30"/>
  <c r="L336" i="30"/>
  <c r="L335" i="30"/>
  <c r="L334" i="30"/>
  <c r="L333" i="30"/>
  <c r="L332" i="30"/>
  <c r="L331" i="30"/>
  <c r="L330" i="30"/>
  <c r="L329" i="30"/>
  <c r="L328" i="30"/>
  <c r="L327" i="30"/>
  <c r="L326" i="30"/>
  <c r="L325" i="30"/>
  <c r="L324" i="30"/>
  <c r="L323" i="30"/>
  <c r="K337" i="30"/>
  <c r="K336" i="30"/>
  <c r="K335" i="30"/>
  <c r="K334" i="30"/>
  <c r="K333" i="30"/>
  <c r="K332" i="30"/>
  <c r="K331" i="30"/>
  <c r="K330" i="30"/>
  <c r="K329" i="30"/>
  <c r="K328" i="30"/>
  <c r="K327" i="30"/>
  <c r="K326" i="30"/>
  <c r="K325" i="30"/>
  <c r="K324" i="30"/>
  <c r="K323" i="30"/>
  <c r="J337" i="30"/>
  <c r="J336" i="30"/>
  <c r="J335" i="30"/>
  <c r="J334" i="30"/>
  <c r="J333" i="30"/>
  <c r="J332" i="30"/>
  <c r="J331" i="30"/>
  <c r="J330" i="30"/>
  <c r="J329" i="30"/>
  <c r="J328" i="30"/>
  <c r="J327" i="30"/>
  <c r="J326" i="30"/>
  <c r="J325" i="30"/>
  <c r="J324" i="30"/>
  <c r="J323" i="30"/>
  <c r="I337" i="30"/>
  <c r="I336" i="30"/>
  <c r="I335" i="30"/>
  <c r="I334" i="30"/>
  <c r="I333" i="30"/>
  <c r="I332" i="30"/>
  <c r="I331" i="30"/>
  <c r="I330" i="30"/>
  <c r="I329" i="30"/>
  <c r="I328" i="30"/>
  <c r="I327" i="30"/>
  <c r="I326" i="30"/>
  <c r="I325" i="30"/>
  <c r="I324" i="30"/>
  <c r="I323" i="30"/>
  <c r="H337" i="30"/>
  <c r="H336" i="30"/>
  <c r="H335" i="30"/>
  <c r="H334" i="30"/>
  <c r="H333" i="30"/>
  <c r="H332" i="30"/>
  <c r="H331" i="30"/>
  <c r="H330" i="30"/>
  <c r="H329" i="30"/>
  <c r="H328" i="30"/>
  <c r="H327" i="30"/>
  <c r="H326" i="30"/>
  <c r="H325" i="30"/>
  <c r="H324" i="30"/>
  <c r="H323" i="30"/>
  <c r="G337" i="30"/>
  <c r="G336" i="30"/>
  <c r="G335" i="30"/>
  <c r="G334" i="30"/>
  <c r="G333" i="30"/>
  <c r="G332" i="30"/>
  <c r="G331" i="30"/>
  <c r="G330" i="30"/>
  <c r="G329" i="30"/>
  <c r="G328" i="30"/>
  <c r="G327" i="30"/>
  <c r="G326" i="30"/>
  <c r="G325" i="30"/>
  <c r="G324" i="30"/>
  <c r="G323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E337" i="30"/>
  <c r="E336" i="30"/>
  <c r="E335" i="30"/>
  <c r="E334" i="30"/>
  <c r="E333" i="30"/>
  <c r="E332" i="30"/>
  <c r="E331" i="30"/>
  <c r="E330" i="30"/>
  <c r="E329" i="30"/>
  <c r="E328" i="30"/>
  <c r="E327" i="30"/>
  <c r="E326" i="30"/>
  <c r="E325" i="30"/>
  <c r="E324" i="30"/>
  <c r="E323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O322" i="30"/>
  <c r="O321" i="30"/>
  <c r="O320" i="30"/>
  <c r="O319" i="30"/>
  <c r="O318" i="30"/>
  <c r="O317" i="30"/>
  <c r="O316" i="30"/>
  <c r="O315" i="30"/>
  <c r="O314" i="30"/>
  <c r="O313" i="30"/>
  <c r="O312" i="30"/>
  <c r="O311" i="30"/>
  <c r="O310" i="30"/>
  <c r="O309" i="30"/>
  <c r="O308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M322" i="30"/>
  <c r="M321" i="30"/>
  <c r="M320" i="30"/>
  <c r="M319" i="30"/>
  <c r="M318" i="30"/>
  <c r="M317" i="30"/>
  <c r="M316" i="30"/>
  <c r="M315" i="30"/>
  <c r="M314" i="30"/>
  <c r="M313" i="30"/>
  <c r="M312" i="30"/>
  <c r="M311" i="30"/>
  <c r="M310" i="30"/>
  <c r="M309" i="30"/>
  <c r="M308" i="30"/>
  <c r="L322" i="30"/>
  <c r="L321" i="30"/>
  <c r="L320" i="30"/>
  <c r="L319" i="30"/>
  <c r="L318" i="30"/>
  <c r="L317" i="30"/>
  <c r="L316" i="30"/>
  <c r="L315" i="30"/>
  <c r="L314" i="30"/>
  <c r="L313" i="30"/>
  <c r="L312" i="30"/>
  <c r="L311" i="30"/>
  <c r="L310" i="30"/>
  <c r="L309" i="30"/>
  <c r="L308" i="30"/>
  <c r="K322" i="30"/>
  <c r="K321" i="30"/>
  <c r="K320" i="30"/>
  <c r="K319" i="30"/>
  <c r="K318" i="30"/>
  <c r="K317" i="30"/>
  <c r="K316" i="30"/>
  <c r="K315" i="30"/>
  <c r="K314" i="30"/>
  <c r="K313" i="30"/>
  <c r="K312" i="30"/>
  <c r="K311" i="30"/>
  <c r="K310" i="30"/>
  <c r="K309" i="30"/>
  <c r="K308" i="30"/>
  <c r="J322" i="30"/>
  <c r="J321" i="30"/>
  <c r="J320" i="30"/>
  <c r="J319" i="30"/>
  <c r="J318" i="30"/>
  <c r="J317" i="30"/>
  <c r="J316" i="30"/>
  <c r="J315" i="30"/>
  <c r="J314" i="30"/>
  <c r="J313" i="30"/>
  <c r="J312" i="30"/>
  <c r="J311" i="30"/>
  <c r="J310" i="30"/>
  <c r="J309" i="30"/>
  <c r="J308" i="30"/>
  <c r="I322" i="30"/>
  <c r="I321" i="30"/>
  <c r="I320" i="30"/>
  <c r="I319" i="30"/>
  <c r="I318" i="30"/>
  <c r="I317" i="30"/>
  <c r="I316" i="30"/>
  <c r="I315" i="30"/>
  <c r="I314" i="30"/>
  <c r="I313" i="30"/>
  <c r="I312" i="30"/>
  <c r="I311" i="30"/>
  <c r="I310" i="30"/>
  <c r="I309" i="30"/>
  <c r="I308" i="30"/>
  <c r="H322" i="30"/>
  <c r="H321" i="30"/>
  <c r="H320" i="30"/>
  <c r="H319" i="30"/>
  <c r="H318" i="30"/>
  <c r="H317" i="30"/>
  <c r="H316" i="30"/>
  <c r="H315" i="30"/>
  <c r="H314" i="30"/>
  <c r="H313" i="30"/>
  <c r="H312" i="30"/>
  <c r="H311" i="30"/>
  <c r="H310" i="30"/>
  <c r="H309" i="30"/>
  <c r="H308" i="30"/>
  <c r="G322" i="30"/>
  <c r="G321" i="30"/>
  <c r="G320" i="30"/>
  <c r="G319" i="30"/>
  <c r="G318" i="30"/>
  <c r="G317" i="30"/>
  <c r="G316" i="30"/>
  <c r="G315" i="30"/>
  <c r="G314" i="30"/>
  <c r="G313" i="30"/>
  <c r="G312" i="30"/>
  <c r="G311" i="30"/>
  <c r="G310" i="30"/>
  <c r="G309" i="30"/>
  <c r="G308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E322" i="30"/>
  <c r="E321" i="30"/>
  <c r="E320" i="30"/>
  <c r="E319" i="30"/>
  <c r="E318" i="30"/>
  <c r="E317" i="30"/>
  <c r="E316" i="30"/>
  <c r="E315" i="30"/>
  <c r="E314" i="30"/>
  <c r="E313" i="30"/>
  <c r="E312" i="30"/>
  <c r="E311" i="30"/>
  <c r="E310" i="30"/>
  <c r="E309" i="30"/>
  <c r="E308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O307" i="30"/>
  <c r="O306" i="30"/>
  <c r="O305" i="30"/>
  <c r="O304" i="30"/>
  <c r="O303" i="30"/>
  <c r="O302" i="30"/>
  <c r="O301" i="30"/>
  <c r="O300" i="30"/>
  <c r="O299" i="30"/>
  <c r="O298" i="30"/>
  <c r="O297" i="30"/>
  <c r="O296" i="30"/>
  <c r="O295" i="30"/>
  <c r="O294" i="30"/>
  <c r="O293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M307" i="30"/>
  <c r="M306" i="30"/>
  <c r="M305" i="30"/>
  <c r="M304" i="30"/>
  <c r="M303" i="30"/>
  <c r="M302" i="30"/>
  <c r="M301" i="30"/>
  <c r="M300" i="30"/>
  <c r="M299" i="30"/>
  <c r="M298" i="30"/>
  <c r="M297" i="30"/>
  <c r="M296" i="30"/>
  <c r="M295" i="30"/>
  <c r="M294" i="30"/>
  <c r="M293" i="30"/>
  <c r="L307" i="30"/>
  <c r="L306" i="30"/>
  <c r="L305" i="30"/>
  <c r="L304" i="30"/>
  <c r="L303" i="30"/>
  <c r="L302" i="30"/>
  <c r="L301" i="30"/>
  <c r="L300" i="30"/>
  <c r="L299" i="30"/>
  <c r="L298" i="30"/>
  <c r="L297" i="30"/>
  <c r="L296" i="30"/>
  <c r="L295" i="30"/>
  <c r="L294" i="30"/>
  <c r="L293" i="30"/>
  <c r="K307" i="30"/>
  <c r="K306" i="30"/>
  <c r="K305" i="30"/>
  <c r="K304" i="30"/>
  <c r="K303" i="30"/>
  <c r="K302" i="30"/>
  <c r="K301" i="30"/>
  <c r="K300" i="30"/>
  <c r="K299" i="30"/>
  <c r="K298" i="30"/>
  <c r="K297" i="30"/>
  <c r="K296" i="30"/>
  <c r="K295" i="30"/>
  <c r="K294" i="30"/>
  <c r="K293" i="30"/>
  <c r="J307" i="30"/>
  <c r="J306" i="30"/>
  <c r="J305" i="30"/>
  <c r="J304" i="30"/>
  <c r="J303" i="30"/>
  <c r="J302" i="30"/>
  <c r="J301" i="30"/>
  <c r="J300" i="30"/>
  <c r="J299" i="30"/>
  <c r="J298" i="30"/>
  <c r="J297" i="30"/>
  <c r="J296" i="30"/>
  <c r="J295" i="30"/>
  <c r="J294" i="30"/>
  <c r="J293" i="30"/>
  <c r="I307" i="30"/>
  <c r="I306" i="30"/>
  <c r="I305" i="30"/>
  <c r="I304" i="30"/>
  <c r="I303" i="30"/>
  <c r="I302" i="30"/>
  <c r="I301" i="30"/>
  <c r="I300" i="30"/>
  <c r="I299" i="30"/>
  <c r="I298" i="30"/>
  <c r="I297" i="30"/>
  <c r="I296" i="30"/>
  <c r="I295" i="30"/>
  <c r="I294" i="30"/>
  <c r="I293" i="30"/>
  <c r="H307" i="30"/>
  <c r="H306" i="30"/>
  <c r="H305" i="30"/>
  <c r="H304" i="30"/>
  <c r="H303" i="30"/>
  <c r="H302" i="30"/>
  <c r="H301" i="30"/>
  <c r="H300" i="30"/>
  <c r="H299" i="30"/>
  <c r="H298" i="30"/>
  <c r="H297" i="30"/>
  <c r="H296" i="30"/>
  <c r="H295" i="30"/>
  <c r="H294" i="30"/>
  <c r="H293" i="30"/>
  <c r="G307" i="30"/>
  <c r="G306" i="30"/>
  <c r="G305" i="30"/>
  <c r="G304" i="30"/>
  <c r="G303" i="30"/>
  <c r="G302" i="30"/>
  <c r="G301" i="30"/>
  <c r="G300" i="30"/>
  <c r="G299" i="30"/>
  <c r="G298" i="30"/>
  <c r="G297" i="30"/>
  <c r="G296" i="30"/>
  <c r="G295" i="30"/>
  <c r="G294" i="30"/>
  <c r="G293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E307" i="30"/>
  <c r="E306" i="30"/>
  <c r="E305" i="30"/>
  <c r="E304" i="30"/>
  <c r="E303" i="30"/>
  <c r="E302" i="30"/>
  <c r="E301" i="30"/>
  <c r="E300" i="30"/>
  <c r="E299" i="30"/>
  <c r="E298" i="30"/>
  <c r="E297" i="30"/>
  <c r="E296" i="30"/>
  <c r="E295" i="30"/>
  <c r="E294" i="30"/>
  <c r="E293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O292" i="30"/>
  <c r="O291" i="30"/>
  <c r="O290" i="30"/>
  <c r="O289" i="30"/>
  <c r="O288" i="30"/>
  <c r="O287" i="30"/>
  <c r="O286" i="30"/>
  <c r="O285" i="30"/>
  <c r="O284" i="30"/>
  <c r="O283" i="30"/>
  <c r="O282" i="30"/>
  <c r="O281" i="30"/>
  <c r="O280" i="30"/>
  <c r="O279" i="30"/>
  <c r="O278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M292" i="30"/>
  <c r="M291" i="30"/>
  <c r="M290" i="30"/>
  <c r="M289" i="30"/>
  <c r="M288" i="30"/>
  <c r="M287" i="30"/>
  <c r="M286" i="30"/>
  <c r="M285" i="30"/>
  <c r="M284" i="30"/>
  <c r="M283" i="30"/>
  <c r="M282" i="30"/>
  <c r="M281" i="30"/>
  <c r="M280" i="30"/>
  <c r="M279" i="30"/>
  <c r="M278" i="30"/>
  <c r="L292" i="30"/>
  <c r="L291" i="30"/>
  <c r="L290" i="30"/>
  <c r="L289" i="30"/>
  <c r="L288" i="30"/>
  <c r="L287" i="30"/>
  <c r="L286" i="30"/>
  <c r="L285" i="30"/>
  <c r="L284" i="30"/>
  <c r="L283" i="30"/>
  <c r="L282" i="30"/>
  <c r="L281" i="30"/>
  <c r="L280" i="30"/>
  <c r="L279" i="30"/>
  <c r="L278" i="30"/>
  <c r="K292" i="30"/>
  <c r="K291" i="30"/>
  <c r="K290" i="30"/>
  <c r="K289" i="30"/>
  <c r="K288" i="30"/>
  <c r="K287" i="30"/>
  <c r="K286" i="30"/>
  <c r="K285" i="30"/>
  <c r="K284" i="30"/>
  <c r="K283" i="30"/>
  <c r="K282" i="30"/>
  <c r="K281" i="30"/>
  <c r="K280" i="30"/>
  <c r="K279" i="30"/>
  <c r="K278" i="30"/>
  <c r="J292" i="30"/>
  <c r="J291" i="30"/>
  <c r="J290" i="30"/>
  <c r="J289" i="30"/>
  <c r="J288" i="30"/>
  <c r="J287" i="30"/>
  <c r="J286" i="30"/>
  <c r="J285" i="30"/>
  <c r="J284" i="30"/>
  <c r="J283" i="30"/>
  <c r="J282" i="30"/>
  <c r="J281" i="30"/>
  <c r="J280" i="30"/>
  <c r="J279" i="30"/>
  <c r="J278" i="30"/>
  <c r="I292" i="30"/>
  <c r="I291" i="30"/>
  <c r="I290" i="30"/>
  <c r="I289" i="30"/>
  <c r="I288" i="30"/>
  <c r="I287" i="30"/>
  <c r="I286" i="30"/>
  <c r="I285" i="30"/>
  <c r="I284" i="30"/>
  <c r="I283" i="30"/>
  <c r="I282" i="30"/>
  <c r="I281" i="30"/>
  <c r="I280" i="30"/>
  <c r="I279" i="30"/>
  <c r="I278" i="30"/>
  <c r="H292" i="30"/>
  <c r="H291" i="30"/>
  <c r="H290" i="30"/>
  <c r="H289" i="30"/>
  <c r="H288" i="30"/>
  <c r="H287" i="30"/>
  <c r="H286" i="30"/>
  <c r="H285" i="30"/>
  <c r="H284" i="30"/>
  <c r="H283" i="30"/>
  <c r="H282" i="30"/>
  <c r="H281" i="30"/>
  <c r="H280" i="30"/>
  <c r="H279" i="30"/>
  <c r="H278" i="30"/>
  <c r="G292" i="30"/>
  <c r="G291" i="30"/>
  <c r="G290" i="30"/>
  <c r="G289" i="30"/>
  <c r="G288" i="30"/>
  <c r="G287" i="30"/>
  <c r="G286" i="30"/>
  <c r="G285" i="30"/>
  <c r="G284" i="30"/>
  <c r="G283" i="30"/>
  <c r="G282" i="30"/>
  <c r="G281" i="30"/>
  <c r="G280" i="30"/>
  <c r="G279" i="30"/>
  <c r="G278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E292" i="30"/>
  <c r="E291" i="30"/>
  <c r="E290" i="30"/>
  <c r="E289" i="30"/>
  <c r="E288" i="30"/>
  <c r="E287" i="30"/>
  <c r="E286" i="30"/>
  <c r="E285" i="30"/>
  <c r="E284" i="30"/>
  <c r="E283" i="30"/>
  <c r="E282" i="30"/>
  <c r="E281" i="30"/>
  <c r="E280" i="30"/>
  <c r="E279" i="30"/>
  <c r="E278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O277" i="30" l="1"/>
  <c r="O276" i="30"/>
  <c r="O275" i="30"/>
  <c r="O274" i="30"/>
  <c r="O273" i="30"/>
  <c r="O272" i="30"/>
  <c r="O271" i="30"/>
  <c r="O270" i="30"/>
  <c r="O269" i="30"/>
  <c r="O268" i="30"/>
  <c r="O267" i="30"/>
  <c r="O266" i="30"/>
  <c r="O265" i="30"/>
  <c r="O264" i="30"/>
  <c r="O263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M277" i="30"/>
  <c r="M276" i="30"/>
  <c r="M275" i="30"/>
  <c r="M274" i="30"/>
  <c r="M273" i="30"/>
  <c r="M272" i="30"/>
  <c r="M271" i="30"/>
  <c r="M270" i="30"/>
  <c r="M269" i="30"/>
  <c r="M268" i="30"/>
  <c r="M267" i="30"/>
  <c r="M266" i="30"/>
  <c r="M265" i="30"/>
  <c r="M264" i="30"/>
  <c r="M263" i="30"/>
  <c r="L277" i="30"/>
  <c r="L276" i="30"/>
  <c r="L275" i="30"/>
  <c r="L274" i="30"/>
  <c r="L273" i="30"/>
  <c r="L272" i="30"/>
  <c r="L271" i="30"/>
  <c r="L270" i="30"/>
  <c r="L269" i="30"/>
  <c r="L268" i="30"/>
  <c r="L267" i="30"/>
  <c r="L266" i="30"/>
  <c r="L265" i="30"/>
  <c r="L264" i="30"/>
  <c r="L263" i="30"/>
  <c r="K277" i="30"/>
  <c r="K276" i="30"/>
  <c r="K275" i="30"/>
  <c r="K274" i="30"/>
  <c r="K273" i="30"/>
  <c r="K272" i="30"/>
  <c r="K271" i="30"/>
  <c r="K270" i="30"/>
  <c r="K269" i="30"/>
  <c r="K268" i="30"/>
  <c r="K267" i="30"/>
  <c r="K266" i="30"/>
  <c r="K265" i="30"/>
  <c r="K264" i="30"/>
  <c r="K263" i="30"/>
  <c r="J277" i="30"/>
  <c r="J276" i="30"/>
  <c r="J275" i="30"/>
  <c r="J274" i="30"/>
  <c r="J273" i="30"/>
  <c r="J272" i="30"/>
  <c r="J271" i="30"/>
  <c r="J270" i="30"/>
  <c r="J269" i="30"/>
  <c r="J268" i="30"/>
  <c r="J267" i="30"/>
  <c r="J266" i="30"/>
  <c r="J265" i="30"/>
  <c r="J264" i="30"/>
  <c r="J263" i="30"/>
  <c r="I277" i="30"/>
  <c r="I276" i="30"/>
  <c r="I275" i="30"/>
  <c r="I274" i="30"/>
  <c r="I273" i="30"/>
  <c r="I272" i="30"/>
  <c r="I271" i="30"/>
  <c r="I270" i="30"/>
  <c r="I269" i="30"/>
  <c r="I268" i="30"/>
  <c r="I267" i="30"/>
  <c r="I266" i="30"/>
  <c r="I265" i="30"/>
  <c r="I264" i="30"/>
  <c r="I263" i="30"/>
  <c r="H277" i="30"/>
  <c r="H276" i="30"/>
  <c r="H275" i="30"/>
  <c r="H274" i="30"/>
  <c r="H273" i="30"/>
  <c r="H272" i="30"/>
  <c r="H271" i="30"/>
  <c r="H270" i="30"/>
  <c r="H269" i="30"/>
  <c r="H268" i="30"/>
  <c r="H267" i="30"/>
  <c r="H266" i="30"/>
  <c r="H265" i="30"/>
  <c r="H264" i="30"/>
  <c r="H263" i="30"/>
  <c r="G277" i="30"/>
  <c r="G276" i="30"/>
  <c r="G275" i="30"/>
  <c r="G274" i="30"/>
  <c r="G273" i="30"/>
  <c r="G272" i="30"/>
  <c r="G271" i="30"/>
  <c r="G270" i="30"/>
  <c r="G269" i="30"/>
  <c r="G268" i="30"/>
  <c r="G267" i="30"/>
  <c r="G266" i="30"/>
  <c r="G265" i="30"/>
  <c r="G264" i="30"/>
  <c r="G263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E277" i="30"/>
  <c r="E276" i="30"/>
  <c r="E275" i="30"/>
  <c r="E274" i="30"/>
  <c r="E273" i="30"/>
  <c r="E272" i="30"/>
  <c r="E271" i="30"/>
  <c r="E270" i="30"/>
  <c r="E269" i="30"/>
  <c r="E268" i="30"/>
  <c r="E267" i="30"/>
  <c r="E266" i="30"/>
  <c r="E265" i="30"/>
  <c r="E264" i="30"/>
  <c r="E263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O262" i="30"/>
  <c r="O261" i="30"/>
  <c r="O260" i="30"/>
  <c r="O259" i="30"/>
  <c r="O258" i="30"/>
  <c r="O257" i="30"/>
  <c r="O256" i="30"/>
  <c r="O255" i="30"/>
  <c r="O254" i="30"/>
  <c r="O253" i="30"/>
  <c r="O252" i="30"/>
  <c r="O251" i="30"/>
  <c r="O250" i="30"/>
  <c r="O249" i="30"/>
  <c r="O248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M262" i="30"/>
  <c r="M261" i="30"/>
  <c r="M260" i="30"/>
  <c r="M259" i="30"/>
  <c r="M258" i="30"/>
  <c r="M257" i="30"/>
  <c r="M256" i="30"/>
  <c r="M255" i="30"/>
  <c r="M254" i="30"/>
  <c r="M253" i="30"/>
  <c r="M252" i="30"/>
  <c r="M251" i="30"/>
  <c r="M250" i="30"/>
  <c r="M249" i="30"/>
  <c r="M248" i="30"/>
  <c r="L262" i="30"/>
  <c r="L261" i="30"/>
  <c r="L260" i="30"/>
  <c r="L259" i="30"/>
  <c r="L258" i="30"/>
  <c r="L257" i="30"/>
  <c r="L256" i="30"/>
  <c r="L255" i="30"/>
  <c r="L254" i="30"/>
  <c r="L253" i="30"/>
  <c r="L252" i="30"/>
  <c r="L251" i="30"/>
  <c r="L250" i="30"/>
  <c r="L249" i="30"/>
  <c r="L248" i="30"/>
  <c r="K262" i="30"/>
  <c r="K261" i="30"/>
  <c r="K260" i="30"/>
  <c r="K259" i="30"/>
  <c r="K258" i="30"/>
  <c r="K257" i="30"/>
  <c r="K256" i="30"/>
  <c r="K255" i="30"/>
  <c r="K254" i="30"/>
  <c r="K253" i="30"/>
  <c r="K252" i="30"/>
  <c r="K251" i="30"/>
  <c r="K250" i="30"/>
  <c r="K249" i="30"/>
  <c r="K248" i="30"/>
  <c r="J262" i="30"/>
  <c r="J261" i="30"/>
  <c r="J260" i="30"/>
  <c r="J259" i="30"/>
  <c r="J258" i="30"/>
  <c r="J257" i="30"/>
  <c r="J256" i="30"/>
  <c r="J255" i="30"/>
  <c r="J254" i="30"/>
  <c r="J253" i="30"/>
  <c r="J252" i="30"/>
  <c r="J251" i="30"/>
  <c r="J250" i="30"/>
  <c r="J249" i="30"/>
  <c r="J248" i="30"/>
  <c r="I262" i="30"/>
  <c r="I261" i="30"/>
  <c r="I260" i="30"/>
  <c r="I259" i="30"/>
  <c r="I258" i="30"/>
  <c r="I257" i="30"/>
  <c r="I256" i="30"/>
  <c r="I255" i="30"/>
  <c r="I254" i="30"/>
  <c r="I253" i="30"/>
  <c r="I252" i="30"/>
  <c r="I251" i="30"/>
  <c r="I250" i="30"/>
  <c r="I249" i="30"/>
  <c r="I248" i="30"/>
  <c r="H262" i="30"/>
  <c r="H261" i="30"/>
  <c r="H260" i="30"/>
  <c r="H259" i="30"/>
  <c r="H258" i="30"/>
  <c r="H257" i="30"/>
  <c r="H256" i="30"/>
  <c r="H255" i="30"/>
  <c r="H254" i="30"/>
  <c r="H253" i="30"/>
  <c r="H252" i="30"/>
  <c r="H251" i="30"/>
  <c r="H250" i="30"/>
  <c r="H249" i="30"/>
  <c r="H248" i="30"/>
  <c r="G262" i="30"/>
  <c r="G261" i="30"/>
  <c r="G260" i="30"/>
  <c r="G259" i="30"/>
  <c r="G258" i="30"/>
  <c r="G257" i="30"/>
  <c r="G256" i="30"/>
  <c r="G255" i="30"/>
  <c r="G254" i="30"/>
  <c r="G253" i="30"/>
  <c r="G252" i="30"/>
  <c r="G251" i="30"/>
  <c r="G250" i="30"/>
  <c r="G249" i="30"/>
  <c r="G248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E262" i="30"/>
  <c r="E261" i="30"/>
  <c r="E260" i="30"/>
  <c r="E259" i="30"/>
  <c r="E258" i="30"/>
  <c r="E257" i="30"/>
  <c r="E256" i="30"/>
  <c r="E255" i="30"/>
  <c r="E254" i="30"/>
  <c r="E253" i="30"/>
  <c r="E252" i="30"/>
  <c r="E251" i="30"/>
  <c r="E250" i="30"/>
  <c r="E249" i="30"/>
  <c r="E248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O247" i="30"/>
  <c r="O246" i="30"/>
  <c r="O245" i="30"/>
  <c r="O244" i="30"/>
  <c r="O243" i="30"/>
  <c r="O242" i="30"/>
  <c r="O241" i="30"/>
  <c r="O240" i="30"/>
  <c r="O239" i="30"/>
  <c r="O238" i="30"/>
  <c r="O237" i="30"/>
  <c r="O236" i="30"/>
  <c r="O235" i="30"/>
  <c r="O234" i="30"/>
  <c r="O233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M247" i="30"/>
  <c r="M246" i="30"/>
  <c r="M245" i="30"/>
  <c r="M244" i="30"/>
  <c r="M243" i="30"/>
  <c r="M242" i="30"/>
  <c r="M241" i="30"/>
  <c r="M240" i="30"/>
  <c r="M239" i="30"/>
  <c r="M238" i="30"/>
  <c r="M237" i="30"/>
  <c r="M236" i="30"/>
  <c r="M235" i="30"/>
  <c r="M234" i="30"/>
  <c r="M233" i="30"/>
  <c r="L247" i="30"/>
  <c r="L246" i="30"/>
  <c r="L245" i="30"/>
  <c r="L244" i="30"/>
  <c r="L243" i="30"/>
  <c r="L242" i="30"/>
  <c r="L241" i="30"/>
  <c r="L240" i="30"/>
  <c r="L239" i="30"/>
  <c r="L238" i="30"/>
  <c r="L237" i="30"/>
  <c r="L236" i="30"/>
  <c r="L235" i="30"/>
  <c r="L234" i="30"/>
  <c r="L233" i="30"/>
  <c r="K247" i="30"/>
  <c r="K246" i="30"/>
  <c r="K245" i="30"/>
  <c r="K244" i="30"/>
  <c r="K243" i="30"/>
  <c r="K242" i="30"/>
  <c r="K241" i="30"/>
  <c r="K240" i="30"/>
  <c r="K239" i="30"/>
  <c r="K238" i="30"/>
  <c r="K237" i="30"/>
  <c r="K236" i="30"/>
  <c r="K235" i="30"/>
  <c r="K234" i="30"/>
  <c r="K233" i="30"/>
  <c r="J247" i="30"/>
  <c r="J246" i="30"/>
  <c r="J245" i="30"/>
  <c r="J244" i="30"/>
  <c r="J243" i="30"/>
  <c r="J242" i="30"/>
  <c r="J241" i="30"/>
  <c r="J240" i="30"/>
  <c r="J239" i="30"/>
  <c r="J238" i="30"/>
  <c r="J237" i="30"/>
  <c r="J236" i="30"/>
  <c r="J235" i="30"/>
  <c r="J234" i="30"/>
  <c r="J233" i="30"/>
  <c r="I247" i="30"/>
  <c r="I246" i="30"/>
  <c r="I245" i="30"/>
  <c r="I244" i="30"/>
  <c r="I243" i="30"/>
  <c r="I242" i="30"/>
  <c r="I241" i="30"/>
  <c r="I240" i="30"/>
  <c r="I239" i="30"/>
  <c r="I238" i="30"/>
  <c r="I237" i="30"/>
  <c r="I236" i="30"/>
  <c r="I235" i="30"/>
  <c r="I234" i="30"/>
  <c r="I233" i="30"/>
  <c r="H247" i="30"/>
  <c r="H246" i="30"/>
  <c r="H245" i="30"/>
  <c r="H244" i="30"/>
  <c r="H243" i="30"/>
  <c r="H242" i="30"/>
  <c r="H241" i="30"/>
  <c r="H240" i="30"/>
  <c r="H239" i="30"/>
  <c r="H238" i="30"/>
  <c r="H237" i="30"/>
  <c r="H236" i="30"/>
  <c r="H235" i="30"/>
  <c r="H234" i="30"/>
  <c r="H233" i="30"/>
  <c r="G247" i="30"/>
  <c r="G246" i="30"/>
  <c r="G245" i="30"/>
  <c r="G244" i="30"/>
  <c r="G243" i="30"/>
  <c r="G242" i="30"/>
  <c r="G241" i="30"/>
  <c r="G240" i="30"/>
  <c r="G239" i="30"/>
  <c r="G238" i="30"/>
  <c r="G237" i="30"/>
  <c r="G236" i="30"/>
  <c r="G235" i="30"/>
  <c r="G234" i="30"/>
  <c r="G233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E247" i="30"/>
  <c r="E246" i="30"/>
  <c r="E245" i="30"/>
  <c r="E244" i="30"/>
  <c r="E243" i="30"/>
  <c r="E242" i="30"/>
  <c r="E241" i="30"/>
  <c r="E240" i="30"/>
  <c r="E239" i="30"/>
  <c r="E238" i="30"/>
  <c r="E237" i="30"/>
  <c r="E236" i="30"/>
  <c r="E235" i="30"/>
  <c r="E234" i="30"/>
  <c r="E233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O232" i="30"/>
  <c r="O231" i="30"/>
  <c r="O230" i="30"/>
  <c r="O229" i="30"/>
  <c r="O228" i="30"/>
  <c r="O227" i="30"/>
  <c r="O226" i="30"/>
  <c r="O225" i="30"/>
  <c r="O224" i="30"/>
  <c r="O223" i="30"/>
  <c r="O222" i="30"/>
  <c r="O221" i="30"/>
  <c r="O220" i="30"/>
  <c r="O219" i="30"/>
  <c r="O218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M232" i="30"/>
  <c r="M231" i="30"/>
  <c r="M230" i="30"/>
  <c r="M229" i="30"/>
  <c r="M228" i="30"/>
  <c r="M227" i="30"/>
  <c r="M226" i="30"/>
  <c r="M225" i="30"/>
  <c r="M224" i="30"/>
  <c r="M223" i="30"/>
  <c r="M222" i="30"/>
  <c r="M221" i="30"/>
  <c r="M220" i="30"/>
  <c r="M219" i="30"/>
  <c r="M218" i="30"/>
  <c r="L232" i="30"/>
  <c r="L231" i="30"/>
  <c r="L230" i="30"/>
  <c r="L229" i="30"/>
  <c r="L228" i="30"/>
  <c r="L227" i="30"/>
  <c r="L226" i="30"/>
  <c r="L225" i="30"/>
  <c r="L224" i="30"/>
  <c r="L223" i="30"/>
  <c r="L222" i="30"/>
  <c r="L221" i="30"/>
  <c r="L220" i="30"/>
  <c r="L219" i="30"/>
  <c r="L218" i="30"/>
  <c r="K232" i="30"/>
  <c r="K231" i="30"/>
  <c r="K230" i="30"/>
  <c r="K229" i="30"/>
  <c r="K228" i="30"/>
  <c r="K227" i="30"/>
  <c r="K226" i="30"/>
  <c r="K225" i="30"/>
  <c r="K224" i="30"/>
  <c r="K223" i="30"/>
  <c r="K222" i="30"/>
  <c r="K221" i="30"/>
  <c r="K220" i="30"/>
  <c r="K219" i="30"/>
  <c r="K218" i="30"/>
  <c r="J232" i="30"/>
  <c r="J231" i="30"/>
  <c r="J230" i="30"/>
  <c r="J229" i="30"/>
  <c r="J228" i="30"/>
  <c r="J227" i="30"/>
  <c r="J226" i="30"/>
  <c r="J225" i="30"/>
  <c r="J224" i="30"/>
  <c r="J223" i="30"/>
  <c r="J222" i="30"/>
  <c r="J221" i="30"/>
  <c r="J220" i="30"/>
  <c r="J219" i="30"/>
  <c r="J218" i="30"/>
  <c r="I232" i="30"/>
  <c r="I231" i="30"/>
  <c r="I230" i="30"/>
  <c r="I229" i="30"/>
  <c r="I228" i="30"/>
  <c r="I227" i="30"/>
  <c r="I226" i="30"/>
  <c r="I225" i="30"/>
  <c r="I224" i="30"/>
  <c r="I223" i="30"/>
  <c r="I222" i="30"/>
  <c r="I221" i="30"/>
  <c r="I220" i="30"/>
  <c r="I219" i="30"/>
  <c r="I218" i="30"/>
  <c r="H232" i="30"/>
  <c r="H231" i="30"/>
  <c r="H230" i="30"/>
  <c r="H229" i="30"/>
  <c r="H228" i="30"/>
  <c r="H227" i="30"/>
  <c r="H226" i="30"/>
  <c r="H225" i="30"/>
  <c r="H224" i="30"/>
  <c r="H223" i="30"/>
  <c r="H222" i="30"/>
  <c r="H221" i="30"/>
  <c r="H220" i="30"/>
  <c r="H219" i="30"/>
  <c r="H218" i="30"/>
  <c r="G232" i="30"/>
  <c r="G231" i="30"/>
  <c r="G230" i="30"/>
  <c r="G229" i="30"/>
  <c r="G228" i="30"/>
  <c r="G227" i="30"/>
  <c r="G226" i="30"/>
  <c r="G225" i="30"/>
  <c r="G224" i="30"/>
  <c r="G223" i="30"/>
  <c r="G222" i="30"/>
  <c r="G221" i="30"/>
  <c r="G220" i="30"/>
  <c r="G219" i="30"/>
  <c r="G218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E232" i="30"/>
  <c r="E231" i="30"/>
  <c r="E230" i="30"/>
  <c r="E229" i="30"/>
  <c r="E228" i="30"/>
  <c r="E227" i="30"/>
  <c r="E226" i="30"/>
  <c r="E225" i="30"/>
  <c r="E224" i="30"/>
  <c r="E223" i="30"/>
  <c r="E222" i="30"/>
  <c r="E221" i="30"/>
  <c r="E220" i="30"/>
  <c r="E219" i="30"/>
  <c r="E218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O217" i="30" l="1"/>
  <c r="O216" i="30"/>
  <c r="O215" i="30"/>
  <c r="O214" i="30"/>
  <c r="O213" i="30"/>
  <c r="O212" i="30"/>
  <c r="O211" i="30"/>
  <c r="O210" i="30"/>
  <c r="O209" i="30"/>
  <c r="O208" i="30"/>
  <c r="O207" i="30"/>
  <c r="O206" i="30"/>
  <c r="O205" i="30"/>
  <c r="O204" i="30"/>
  <c r="O203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M217" i="30"/>
  <c r="M216" i="30"/>
  <c r="M215" i="30"/>
  <c r="M214" i="30"/>
  <c r="M213" i="30"/>
  <c r="M212" i="30"/>
  <c r="M211" i="30"/>
  <c r="M210" i="30"/>
  <c r="M209" i="30"/>
  <c r="M208" i="30"/>
  <c r="M207" i="30"/>
  <c r="M206" i="30"/>
  <c r="M205" i="30"/>
  <c r="M204" i="30"/>
  <c r="M203" i="30"/>
  <c r="L217" i="30"/>
  <c r="L216" i="30"/>
  <c r="L215" i="30"/>
  <c r="L214" i="30"/>
  <c r="L213" i="30"/>
  <c r="L212" i="30"/>
  <c r="L211" i="30"/>
  <c r="L210" i="30"/>
  <c r="L209" i="30"/>
  <c r="L208" i="30"/>
  <c r="L207" i="30"/>
  <c r="L206" i="30"/>
  <c r="L205" i="30"/>
  <c r="L204" i="30"/>
  <c r="L203" i="30"/>
  <c r="K217" i="30"/>
  <c r="K216" i="30"/>
  <c r="K215" i="30"/>
  <c r="K214" i="30"/>
  <c r="K213" i="30"/>
  <c r="K212" i="30"/>
  <c r="K211" i="30"/>
  <c r="K210" i="30"/>
  <c r="K209" i="30"/>
  <c r="K208" i="30"/>
  <c r="K207" i="30"/>
  <c r="K206" i="30"/>
  <c r="K205" i="30"/>
  <c r="K204" i="30"/>
  <c r="K203" i="30"/>
  <c r="J217" i="30"/>
  <c r="J216" i="30"/>
  <c r="J215" i="30"/>
  <c r="J214" i="30"/>
  <c r="J213" i="30"/>
  <c r="J212" i="30"/>
  <c r="J211" i="30"/>
  <c r="J210" i="30"/>
  <c r="J209" i="30"/>
  <c r="J208" i="30"/>
  <c r="J207" i="30"/>
  <c r="J206" i="30"/>
  <c r="J205" i="30"/>
  <c r="J204" i="30"/>
  <c r="J203" i="30"/>
  <c r="I217" i="30"/>
  <c r="I216" i="30"/>
  <c r="I215" i="30"/>
  <c r="I214" i="30"/>
  <c r="I213" i="30"/>
  <c r="I212" i="30"/>
  <c r="I211" i="30"/>
  <c r="I210" i="30"/>
  <c r="I209" i="30"/>
  <c r="I208" i="30"/>
  <c r="I207" i="30"/>
  <c r="I206" i="30"/>
  <c r="I205" i="30"/>
  <c r="I204" i="30"/>
  <c r="I203" i="30"/>
  <c r="H217" i="30"/>
  <c r="H216" i="30"/>
  <c r="H215" i="30"/>
  <c r="H214" i="30"/>
  <c r="H213" i="30"/>
  <c r="H212" i="30"/>
  <c r="H211" i="30"/>
  <c r="H210" i="30"/>
  <c r="H209" i="30"/>
  <c r="H208" i="30"/>
  <c r="H207" i="30"/>
  <c r="H206" i="30"/>
  <c r="H205" i="30"/>
  <c r="H204" i="30"/>
  <c r="H203" i="30"/>
  <c r="G217" i="30"/>
  <c r="G216" i="30"/>
  <c r="G215" i="30"/>
  <c r="G214" i="30"/>
  <c r="G213" i="30"/>
  <c r="G212" i="30"/>
  <c r="G211" i="30"/>
  <c r="G210" i="30"/>
  <c r="G209" i="30"/>
  <c r="G208" i="30"/>
  <c r="G207" i="30"/>
  <c r="G206" i="30"/>
  <c r="G205" i="30"/>
  <c r="G204" i="30"/>
  <c r="G203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O202" i="30" l="1"/>
  <c r="O201" i="30"/>
  <c r="O200" i="30"/>
  <c r="O199" i="30"/>
  <c r="O198" i="30"/>
  <c r="O197" i="30"/>
  <c r="O196" i="30"/>
  <c r="O195" i="30"/>
  <c r="O194" i="30"/>
  <c r="O193" i="30"/>
  <c r="O192" i="30"/>
  <c r="O191" i="30"/>
  <c r="O190" i="30"/>
  <c r="O189" i="30"/>
  <c r="O188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M202" i="30"/>
  <c r="M201" i="30"/>
  <c r="M200" i="30"/>
  <c r="M199" i="30"/>
  <c r="M198" i="30"/>
  <c r="M197" i="30"/>
  <c r="M196" i="30"/>
  <c r="M195" i="30"/>
  <c r="M194" i="30"/>
  <c r="M193" i="30"/>
  <c r="M192" i="30"/>
  <c r="M191" i="30"/>
  <c r="M190" i="30"/>
  <c r="M189" i="30"/>
  <c r="M188" i="30"/>
  <c r="L202" i="30"/>
  <c r="L201" i="30"/>
  <c r="L200" i="30"/>
  <c r="L199" i="30"/>
  <c r="L198" i="30"/>
  <c r="L197" i="30"/>
  <c r="L196" i="30"/>
  <c r="L195" i="30"/>
  <c r="L194" i="30"/>
  <c r="L193" i="30"/>
  <c r="L192" i="30"/>
  <c r="L191" i="30"/>
  <c r="L190" i="30"/>
  <c r="L189" i="30"/>
  <c r="L188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J202" i="30"/>
  <c r="J201" i="30"/>
  <c r="J200" i="30"/>
  <c r="J199" i="30"/>
  <c r="J198" i="30"/>
  <c r="J197" i="30"/>
  <c r="J196" i="30"/>
  <c r="J195" i="30"/>
  <c r="J194" i="30"/>
  <c r="J193" i="30"/>
  <c r="J192" i="30"/>
  <c r="J191" i="30"/>
  <c r="J190" i="30"/>
  <c r="J189" i="30"/>
  <c r="J188" i="30"/>
  <c r="I202" i="30"/>
  <c r="I201" i="30"/>
  <c r="I200" i="30"/>
  <c r="I199" i="30"/>
  <c r="I198" i="30"/>
  <c r="I197" i="30"/>
  <c r="I196" i="30"/>
  <c r="I195" i="30"/>
  <c r="I194" i="30"/>
  <c r="I193" i="30"/>
  <c r="I192" i="30"/>
  <c r="I191" i="30"/>
  <c r="I190" i="30"/>
  <c r="I189" i="30"/>
  <c r="I188" i="30"/>
  <c r="H202" i="30"/>
  <c r="H201" i="30"/>
  <c r="H200" i="30"/>
  <c r="H199" i="30"/>
  <c r="H198" i="30"/>
  <c r="H197" i="30"/>
  <c r="H196" i="30"/>
  <c r="H195" i="30"/>
  <c r="H194" i="30"/>
  <c r="H193" i="30"/>
  <c r="H192" i="30"/>
  <c r="H191" i="30"/>
  <c r="H190" i="30"/>
  <c r="H189" i="30"/>
  <c r="H188" i="30"/>
  <c r="G202" i="30"/>
  <c r="G201" i="30"/>
  <c r="G200" i="30"/>
  <c r="G199" i="30"/>
  <c r="G198" i="30"/>
  <c r="G197" i="30"/>
  <c r="G196" i="30"/>
  <c r="G195" i="30"/>
  <c r="G194" i="30"/>
  <c r="G193" i="30"/>
  <c r="G192" i="30"/>
  <c r="G191" i="30"/>
  <c r="G190" i="30"/>
  <c r="G189" i="30"/>
  <c r="G188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O187" i="30" l="1"/>
  <c r="O186" i="30"/>
  <c r="O185" i="30"/>
  <c r="O184" i="30"/>
  <c r="O183" i="30"/>
  <c r="O182" i="30"/>
  <c r="O181" i="30"/>
  <c r="O180" i="30"/>
  <c r="O179" i="30"/>
  <c r="O178" i="30"/>
  <c r="O177" i="30"/>
  <c r="O176" i="30"/>
  <c r="O175" i="30"/>
  <c r="O174" i="30"/>
  <c r="O173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M187" i="30"/>
  <c r="M186" i="30"/>
  <c r="M185" i="30"/>
  <c r="M184" i="30"/>
  <c r="M183" i="30"/>
  <c r="M182" i="30"/>
  <c r="M181" i="30"/>
  <c r="M180" i="30"/>
  <c r="M179" i="30"/>
  <c r="M178" i="30"/>
  <c r="M177" i="30"/>
  <c r="M176" i="30"/>
  <c r="M175" i="30"/>
  <c r="M174" i="30"/>
  <c r="M173" i="30"/>
  <c r="L187" i="30"/>
  <c r="L186" i="30"/>
  <c r="L185" i="30"/>
  <c r="L184" i="30"/>
  <c r="L183" i="30"/>
  <c r="L182" i="30"/>
  <c r="L181" i="30"/>
  <c r="L180" i="30"/>
  <c r="L179" i="30"/>
  <c r="L178" i="30"/>
  <c r="L177" i="30"/>
  <c r="L176" i="30"/>
  <c r="L175" i="30"/>
  <c r="L174" i="30"/>
  <c r="L173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J187" i="30"/>
  <c r="J186" i="30"/>
  <c r="J185" i="30"/>
  <c r="J184" i="30"/>
  <c r="J183" i="30"/>
  <c r="J182" i="30"/>
  <c r="J181" i="30"/>
  <c r="J180" i="30"/>
  <c r="J179" i="30"/>
  <c r="J178" i="30"/>
  <c r="J177" i="30"/>
  <c r="J176" i="30"/>
  <c r="J175" i="30"/>
  <c r="J174" i="30"/>
  <c r="J173" i="30"/>
  <c r="I187" i="30"/>
  <c r="I186" i="30"/>
  <c r="I185" i="30"/>
  <c r="I184" i="30"/>
  <c r="I183" i="30"/>
  <c r="I182" i="30"/>
  <c r="I181" i="30"/>
  <c r="I180" i="30"/>
  <c r="I179" i="30"/>
  <c r="I178" i="30"/>
  <c r="I177" i="30"/>
  <c r="I176" i="30"/>
  <c r="I175" i="30"/>
  <c r="I174" i="30"/>
  <c r="I173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H173" i="30"/>
  <c r="G187" i="30"/>
  <c r="G186" i="30"/>
  <c r="G185" i="30"/>
  <c r="G184" i="30"/>
  <c r="G183" i="30"/>
  <c r="G182" i="30"/>
  <c r="G181" i="30"/>
  <c r="G180" i="30"/>
  <c r="G179" i="30"/>
  <c r="G178" i="30"/>
  <c r="G177" i="30"/>
  <c r="G176" i="30"/>
  <c r="G175" i="30"/>
  <c r="G174" i="30"/>
  <c r="G173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O172" i="30" l="1"/>
  <c r="O171" i="30"/>
  <c r="O170" i="30"/>
  <c r="O169" i="30"/>
  <c r="O168" i="30"/>
  <c r="O167" i="30"/>
  <c r="O166" i="30"/>
  <c r="O165" i="30"/>
  <c r="O164" i="30"/>
  <c r="O163" i="30"/>
  <c r="O162" i="30"/>
  <c r="O161" i="30"/>
  <c r="O160" i="30"/>
  <c r="O159" i="30"/>
  <c r="O158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M172" i="30"/>
  <c r="M171" i="30"/>
  <c r="M170" i="30"/>
  <c r="M169" i="30"/>
  <c r="M168" i="30"/>
  <c r="M167" i="30"/>
  <c r="M166" i="30"/>
  <c r="M165" i="30"/>
  <c r="M164" i="30"/>
  <c r="M163" i="30"/>
  <c r="M162" i="30"/>
  <c r="M161" i="30"/>
  <c r="M160" i="30"/>
  <c r="M159" i="30"/>
  <c r="M158" i="30"/>
  <c r="L172" i="30"/>
  <c r="L171" i="30"/>
  <c r="L170" i="30"/>
  <c r="L169" i="30"/>
  <c r="L168" i="30"/>
  <c r="L167" i="30"/>
  <c r="L166" i="30"/>
  <c r="L165" i="30"/>
  <c r="L164" i="30"/>
  <c r="L163" i="30"/>
  <c r="L162" i="30"/>
  <c r="L161" i="30"/>
  <c r="L160" i="30"/>
  <c r="L159" i="30"/>
  <c r="L158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J172" i="30"/>
  <c r="J171" i="30"/>
  <c r="J170" i="30"/>
  <c r="J169" i="30"/>
  <c r="J168" i="30"/>
  <c r="J167" i="30"/>
  <c r="J166" i="30"/>
  <c r="J165" i="30"/>
  <c r="J164" i="30"/>
  <c r="J163" i="30"/>
  <c r="J162" i="30"/>
  <c r="J161" i="30"/>
  <c r="J160" i="30"/>
  <c r="J159" i="30"/>
  <c r="J158" i="30"/>
  <c r="I172" i="30"/>
  <c r="I171" i="30"/>
  <c r="I170" i="30"/>
  <c r="I169" i="30"/>
  <c r="I168" i="30"/>
  <c r="I167" i="30"/>
  <c r="I166" i="30"/>
  <c r="I165" i="30"/>
  <c r="I164" i="30"/>
  <c r="I163" i="30"/>
  <c r="I162" i="30"/>
  <c r="I161" i="30"/>
  <c r="I160" i="30"/>
  <c r="I159" i="30"/>
  <c r="I158" i="30"/>
  <c r="H172" i="30"/>
  <c r="H171" i="30"/>
  <c r="H170" i="30"/>
  <c r="H169" i="30"/>
  <c r="H168" i="30"/>
  <c r="H167" i="30"/>
  <c r="H166" i="30"/>
  <c r="H165" i="30"/>
  <c r="H164" i="30"/>
  <c r="H163" i="30"/>
  <c r="H162" i="30"/>
  <c r="H161" i="30"/>
  <c r="H160" i="30"/>
  <c r="H159" i="30"/>
  <c r="H158" i="30"/>
  <c r="G172" i="30"/>
  <c r="G171" i="30"/>
  <c r="G170" i="30"/>
  <c r="G169" i="30"/>
  <c r="G168" i="30"/>
  <c r="G167" i="30"/>
  <c r="G166" i="30"/>
  <c r="G165" i="30"/>
  <c r="G164" i="30"/>
  <c r="G163" i="30"/>
  <c r="G162" i="30"/>
  <c r="G161" i="30"/>
  <c r="G160" i="30"/>
  <c r="G159" i="30"/>
  <c r="G158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O157" i="30"/>
  <c r="O156" i="30"/>
  <c r="O155" i="30"/>
  <c r="O154" i="30"/>
  <c r="O153" i="30"/>
  <c r="O152" i="30"/>
  <c r="O151" i="30"/>
  <c r="O150" i="30"/>
  <c r="O149" i="30"/>
  <c r="O148" i="30"/>
  <c r="O147" i="30"/>
  <c r="O146" i="30"/>
  <c r="O145" i="30"/>
  <c r="O144" i="30"/>
  <c r="O143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M157" i="30"/>
  <c r="M156" i="30"/>
  <c r="M155" i="30"/>
  <c r="M154" i="30"/>
  <c r="M153" i="30"/>
  <c r="M152" i="30"/>
  <c r="M151" i="30"/>
  <c r="M150" i="30"/>
  <c r="M149" i="30"/>
  <c r="M148" i="30"/>
  <c r="M147" i="30"/>
  <c r="M146" i="30"/>
  <c r="M145" i="30"/>
  <c r="M144" i="30"/>
  <c r="M143" i="30"/>
  <c r="L157" i="30"/>
  <c r="L156" i="30"/>
  <c r="L155" i="30"/>
  <c r="L154" i="30"/>
  <c r="L153" i="30"/>
  <c r="L152" i="30"/>
  <c r="L151" i="30"/>
  <c r="L150" i="30"/>
  <c r="L149" i="30"/>
  <c r="L148" i="30"/>
  <c r="L147" i="30"/>
  <c r="L146" i="30"/>
  <c r="L145" i="30"/>
  <c r="L144" i="30"/>
  <c r="L143" i="30"/>
  <c r="K157" i="30"/>
  <c r="K156" i="30"/>
  <c r="K155" i="30"/>
  <c r="K154" i="30"/>
  <c r="K153" i="30"/>
  <c r="K152" i="30"/>
  <c r="K151" i="30"/>
  <c r="K150" i="30"/>
  <c r="K149" i="30"/>
  <c r="K148" i="30"/>
  <c r="K147" i="30"/>
  <c r="K146" i="30"/>
  <c r="K145" i="30"/>
  <c r="K144" i="30"/>
  <c r="K143" i="30"/>
  <c r="J157" i="30"/>
  <c r="J156" i="30"/>
  <c r="J155" i="30"/>
  <c r="J154" i="30"/>
  <c r="J153" i="30"/>
  <c r="J152" i="30"/>
  <c r="J151" i="30"/>
  <c r="J150" i="30"/>
  <c r="J149" i="30"/>
  <c r="J148" i="30"/>
  <c r="J147" i="30"/>
  <c r="J146" i="30"/>
  <c r="J145" i="30"/>
  <c r="J144" i="30"/>
  <c r="J143" i="30"/>
  <c r="I157" i="30"/>
  <c r="I156" i="30"/>
  <c r="I155" i="30"/>
  <c r="I154" i="30"/>
  <c r="I153" i="30"/>
  <c r="I152" i="30"/>
  <c r="I151" i="30"/>
  <c r="I150" i="30"/>
  <c r="I149" i="30"/>
  <c r="I148" i="30"/>
  <c r="I147" i="30"/>
  <c r="I146" i="30"/>
  <c r="I145" i="30"/>
  <c r="I144" i="30"/>
  <c r="I143" i="30"/>
  <c r="H157" i="30"/>
  <c r="H156" i="30"/>
  <c r="H155" i="30"/>
  <c r="H154" i="30"/>
  <c r="H153" i="30"/>
  <c r="H152" i="30"/>
  <c r="H151" i="30"/>
  <c r="H150" i="30"/>
  <c r="H149" i="30"/>
  <c r="H148" i="30"/>
  <c r="H147" i="30"/>
  <c r="H146" i="30"/>
  <c r="H145" i="30"/>
  <c r="H144" i="30"/>
  <c r="G157" i="30"/>
  <c r="G156" i="30"/>
  <c r="G155" i="30"/>
  <c r="G154" i="30"/>
  <c r="G153" i="30"/>
  <c r="G152" i="30"/>
  <c r="G151" i="30"/>
  <c r="G150" i="30"/>
  <c r="G149" i="30"/>
  <c r="G148" i="30"/>
  <c r="G147" i="30"/>
  <c r="G146" i="30"/>
  <c r="G145" i="30"/>
  <c r="G144" i="30"/>
  <c r="H143" i="30"/>
  <c r="G143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O142" i="30"/>
  <c r="O141" i="30"/>
  <c r="O140" i="30"/>
  <c r="O139" i="30"/>
  <c r="O138" i="30"/>
  <c r="O137" i="30"/>
  <c r="O136" i="30"/>
  <c r="O135" i="30"/>
  <c r="O134" i="30"/>
  <c r="O133" i="30"/>
  <c r="O132" i="30"/>
  <c r="O131" i="30"/>
  <c r="O130" i="30"/>
  <c r="O129" i="30"/>
  <c r="O128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M142" i="30"/>
  <c r="M141" i="30"/>
  <c r="M140" i="30"/>
  <c r="M139" i="30"/>
  <c r="M138" i="30"/>
  <c r="M137" i="30"/>
  <c r="M136" i="30"/>
  <c r="M135" i="30"/>
  <c r="M134" i="30"/>
  <c r="M133" i="30"/>
  <c r="M132" i="30"/>
  <c r="M131" i="30"/>
  <c r="M130" i="30"/>
  <c r="M129" i="30"/>
  <c r="M128" i="30"/>
  <c r="L142" i="30"/>
  <c r="L141" i="30"/>
  <c r="L140" i="30"/>
  <c r="L139" i="30"/>
  <c r="L138" i="30"/>
  <c r="L137" i="30"/>
  <c r="L136" i="30"/>
  <c r="L135" i="30"/>
  <c r="L134" i="30"/>
  <c r="L133" i="30"/>
  <c r="L132" i="30"/>
  <c r="L131" i="30"/>
  <c r="L130" i="30"/>
  <c r="L129" i="30"/>
  <c r="L128" i="30"/>
  <c r="K142" i="30"/>
  <c r="K141" i="30"/>
  <c r="K140" i="30"/>
  <c r="K139" i="30"/>
  <c r="K138" i="30"/>
  <c r="K137" i="30"/>
  <c r="K136" i="30"/>
  <c r="K135" i="30"/>
  <c r="K134" i="30"/>
  <c r="K133" i="30"/>
  <c r="K132" i="30"/>
  <c r="K131" i="30"/>
  <c r="K130" i="30"/>
  <c r="K129" i="30"/>
  <c r="K128" i="30"/>
  <c r="J142" i="30"/>
  <c r="J141" i="30"/>
  <c r="J140" i="30"/>
  <c r="J139" i="30"/>
  <c r="J138" i="30"/>
  <c r="J137" i="30"/>
  <c r="J136" i="30"/>
  <c r="J135" i="30"/>
  <c r="J134" i="30"/>
  <c r="J133" i="30"/>
  <c r="J132" i="30"/>
  <c r="J131" i="30"/>
  <c r="J130" i="30"/>
  <c r="J129" i="30"/>
  <c r="J128" i="30"/>
  <c r="I142" i="30"/>
  <c r="I141" i="30"/>
  <c r="I140" i="30"/>
  <c r="I139" i="30"/>
  <c r="I138" i="30"/>
  <c r="I137" i="30"/>
  <c r="I136" i="30"/>
  <c r="I135" i="30"/>
  <c r="I134" i="30"/>
  <c r="I133" i="30"/>
  <c r="I132" i="30"/>
  <c r="I131" i="30"/>
  <c r="I130" i="30"/>
  <c r="I129" i="30"/>
  <c r="I128" i="30"/>
  <c r="H142" i="30"/>
  <c r="H141" i="30"/>
  <c r="H140" i="30"/>
  <c r="H139" i="30"/>
  <c r="H138" i="30"/>
  <c r="H137" i="30"/>
  <c r="H136" i="30"/>
  <c r="H135" i="30"/>
  <c r="H134" i="30"/>
  <c r="H133" i="30"/>
  <c r="H132" i="30"/>
  <c r="H131" i="30"/>
  <c r="H130" i="30"/>
  <c r="H129" i="30"/>
  <c r="H128" i="30"/>
  <c r="G142" i="30"/>
  <c r="G141" i="30"/>
  <c r="G140" i="30"/>
  <c r="G139" i="30"/>
  <c r="G138" i="30"/>
  <c r="G137" i="30"/>
  <c r="G136" i="30"/>
  <c r="G135" i="30"/>
  <c r="G134" i="30"/>
  <c r="G133" i="30"/>
  <c r="G132" i="30"/>
  <c r="G131" i="30"/>
  <c r="G130" i="30"/>
  <c r="G129" i="30"/>
  <c r="G128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O127" i="30"/>
  <c r="N127" i="30"/>
  <c r="M127" i="30"/>
  <c r="L127" i="30"/>
  <c r="K127" i="30"/>
  <c r="J127" i="30"/>
  <c r="I127" i="30"/>
  <c r="H127" i="30"/>
  <c r="G127" i="30"/>
  <c r="F127" i="30"/>
  <c r="E127" i="30"/>
  <c r="D127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O112" i="30"/>
  <c r="N112" i="30"/>
  <c r="M112" i="30"/>
  <c r="L112" i="30"/>
  <c r="K112" i="30"/>
  <c r="J112" i="30"/>
  <c r="I112" i="30"/>
  <c r="H112" i="30"/>
  <c r="G112" i="30"/>
  <c r="F112" i="30"/>
  <c r="E112" i="30"/>
  <c r="D112" i="30"/>
  <c r="O111" i="30"/>
  <c r="N111" i="30"/>
  <c r="M111" i="30"/>
  <c r="L111" i="30"/>
  <c r="K111" i="30"/>
  <c r="J111" i="30"/>
  <c r="I111" i="30"/>
  <c r="H111" i="30"/>
  <c r="G111" i="30"/>
  <c r="F111" i="30"/>
  <c r="E111" i="30"/>
  <c r="D111" i="30"/>
  <c r="O110" i="30"/>
  <c r="N110" i="30"/>
  <c r="M110" i="30"/>
  <c r="L110" i="30"/>
  <c r="K110" i="30"/>
  <c r="J110" i="30"/>
  <c r="I110" i="30"/>
  <c r="H110" i="30"/>
  <c r="G110" i="30"/>
  <c r="F110" i="30"/>
  <c r="E110" i="30"/>
  <c r="D110" i="30"/>
  <c r="C87" i="30"/>
  <c r="C84" i="30"/>
  <c r="C81" i="30"/>
  <c r="C78" i="30"/>
  <c r="C75" i="30"/>
  <c r="C72" i="30" l="1"/>
  <c r="C69" i="30"/>
  <c r="C66" i="30"/>
  <c r="C63" i="30"/>
  <c r="C60" i="30"/>
  <c r="C57" i="30"/>
  <c r="X16" i="56" l="1"/>
  <c r="O88" i="30" s="1"/>
  <c r="V16" i="56"/>
  <c r="O85" i="30" s="1"/>
  <c r="T16" i="56"/>
  <c r="O82" i="30" s="1"/>
  <c r="Q16" i="56"/>
  <c r="O79" i="30" s="1"/>
  <c r="P16" i="56"/>
  <c r="O76" i="30" s="1"/>
  <c r="N16" i="56"/>
  <c r="O73" i="30" s="1"/>
  <c r="K16" i="56"/>
  <c r="O70" i="30" s="1"/>
  <c r="I16" i="56"/>
  <c r="O67" i="30" s="1"/>
  <c r="F16" i="56"/>
  <c r="O64" i="30" s="1"/>
  <c r="E16" i="56"/>
  <c r="O61" i="30" s="1"/>
  <c r="C16" i="56"/>
  <c r="O58" i="30" s="1"/>
  <c r="X15" i="56"/>
  <c r="O87" i="30" s="1"/>
  <c r="V15" i="56"/>
  <c r="O84" i="30" s="1"/>
  <c r="T15" i="56"/>
  <c r="O81" i="30" s="1"/>
  <c r="Q15" i="56"/>
  <c r="O78" i="30" s="1"/>
  <c r="P15" i="56"/>
  <c r="O75" i="30" s="1"/>
  <c r="N15" i="56"/>
  <c r="O72" i="30" s="1"/>
  <c r="K15" i="56"/>
  <c r="O69" i="30" s="1"/>
  <c r="I15" i="56"/>
  <c r="O66" i="30" s="1"/>
  <c r="F15" i="56"/>
  <c r="O63" i="30" s="1"/>
  <c r="E15" i="56"/>
  <c r="O60" i="30" s="1"/>
  <c r="C15" i="56"/>
  <c r="O57" i="30" s="1"/>
  <c r="X14" i="56"/>
  <c r="V14" i="56"/>
  <c r="T14" i="56"/>
  <c r="Q14" i="56"/>
  <c r="P14" i="56"/>
  <c r="N14" i="56"/>
  <c r="K14" i="56"/>
  <c r="I14" i="56"/>
  <c r="F14" i="56"/>
  <c r="E14" i="56"/>
  <c r="C14" i="56"/>
  <c r="D3" i="56"/>
  <c r="O6" i="30" s="1"/>
  <c r="X16" i="55"/>
  <c r="N88" i="30" s="1"/>
  <c r="V16" i="55"/>
  <c r="N85" i="30" s="1"/>
  <c r="T16" i="55"/>
  <c r="N82" i="30" s="1"/>
  <c r="Q16" i="55"/>
  <c r="N79" i="30" s="1"/>
  <c r="P16" i="55"/>
  <c r="N76" i="30" s="1"/>
  <c r="N16" i="55"/>
  <c r="N73" i="30" s="1"/>
  <c r="K16" i="55"/>
  <c r="N70" i="30" s="1"/>
  <c r="I16" i="55"/>
  <c r="N67" i="30" s="1"/>
  <c r="F16" i="55"/>
  <c r="N64" i="30" s="1"/>
  <c r="E16" i="55"/>
  <c r="N61" i="30" s="1"/>
  <c r="C16" i="55"/>
  <c r="N58" i="30" s="1"/>
  <c r="X15" i="55"/>
  <c r="N87" i="30" s="1"/>
  <c r="V15" i="55"/>
  <c r="N84" i="30" s="1"/>
  <c r="T15" i="55"/>
  <c r="N81" i="30" s="1"/>
  <c r="Q15" i="55"/>
  <c r="N78" i="30" s="1"/>
  <c r="P15" i="55"/>
  <c r="N75" i="30" s="1"/>
  <c r="N15" i="55"/>
  <c r="N72" i="30" s="1"/>
  <c r="K15" i="55"/>
  <c r="N69" i="30" s="1"/>
  <c r="I15" i="55"/>
  <c r="N66" i="30" s="1"/>
  <c r="F15" i="55"/>
  <c r="N63" i="30" s="1"/>
  <c r="E15" i="55"/>
  <c r="N60" i="30" s="1"/>
  <c r="C15" i="55"/>
  <c r="N57" i="30" s="1"/>
  <c r="X14" i="55"/>
  <c r="V14" i="55"/>
  <c r="T14" i="55"/>
  <c r="Q14" i="55"/>
  <c r="P14" i="55"/>
  <c r="N14" i="55"/>
  <c r="K14" i="55"/>
  <c r="I14" i="55"/>
  <c r="F14" i="55"/>
  <c r="E14" i="55"/>
  <c r="C14" i="55"/>
  <c r="D3" i="55"/>
  <c r="N6" i="30" s="1"/>
  <c r="X16" i="54"/>
  <c r="M88" i="30" s="1"/>
  <c r="V16" i="54"/>
  <c r="M85" i="30" s="1"/>
  <c r="T16" i="54"/>
  <c r="M82" i="30" s="1"/>
  <c r="Q16" i="54"/>
  <c r="M79" i="30" s="1"/>
  <c r="P16" i="54"/>
  <c r="M76" i="30" s="1"/>
  <c r="N16" i="54"/>
  <c r="M73" i="30" s="1"/>
  <c r="K16" i="54"/>
  <c r="M70" i="30" s="1"/>
  <c r="I16" i="54"/>
  <c r="M67" i="30" s="1"/>
  <c r="F16" i="54"/>
  <c r="M64" i="30" s="1"/>
  <c r="E16" i="54"/>
  <c r="M61" i="30" s="1"/>
  <c r="C16" i="54"/>
  <c r="M58" i="30" s="1"/>
  <c r="X15" i="54"/>
  <c r="M87" i="30" s="1"/>
  <c r="V15" i="54"/>
  <c r="M84" i="30" s="1"/>
  <c r="T15" i="54"/>
  <c r="M81" i="30" s="1"/>
  <c r="Q15" i="54"/>
  <c r="M78" i="30" s="1"/>
  <c r="P15" i="54"/>
  <c r="M75" i="30" s="1"/>
  <c r="N15" i="54"/>
  <c r="M72" i="30" s="1"/>
  <c r="K15" i="54"/>
  <c r="M69" i="30" s="1"/>
  <c r="I15" i="54"/>
  <c r="M66" i="30" s="1"/>
  <c r="F15" i="54"/>
  <c r="M63" i="30" s="1"/>
  <c r="E15" i="54"/>
  <c r="M60" i="30" s="1"/>
  <c r="C15" i="54"/>
  <c r="M57" i="30" s="1"/>
  <c r="X14" i="54"/>
  <c r="V14" i="54"/>
  <c r="T14" i="54"/>
  <c r="Q14" i="54"/>
  <c r="P14" i="54"/>
  <c r="N14" i="54"/>
  <c r="K14" i="54"/>
  <c r="I14" i="54"/>
  <c r="F14" i="54"/>
  <c r="E14" i="54"/>
  <c r="C14" i="54"/>
  <c r="D3" i="54"/>
  <c r="M6" i="30" s="1"/>
  <c r="X16" i="53"/>
  <c r="L88" i="30" s="1"/>
  <c r="V16" i="53"/>
  <c r="L85" i="30" s="1"/>
  <c r="T16" i="53"/>
  <c r="L82" i="30" s="1"/>
  <c r="Q16" i="53"/>
  <c r="L79" i="30" s="1"/>
  <c r="P16" i="53"/>
  <c r="L76" i="30" s="1"/>
  <c r="N16" i="53"/>
  <c r="L73" i="30" s="1"/>
  <c r="K16" i="53"/>
  <c r="L70" i="30" s="1"/>
  <c r="I16" i="53"/>
  <c r="L67" i="30" s="1"/>
  <c r="F16" i="53"/>
  <c r="L64" i="30" s="1"/>
  <c r="E16" i="53"/>
  <c r="L61" i="30" s="1"/>
  <c r="C16" i="53"/>
  <c r="L58" i="30" s="1"/>
  <c r="X15" i="53"/>
  <c r="L87" i="30" s="1"/>
  <c r="V15" i="53"/>
  <c r="L84" i="30" s="1"/>
  <c r="T15" i="53"/>
  <c r="L81" i="30" s="1"/>
  <c r="Q15" i="53"/>
  <c r="L78" i="30" s="1"/>
  <c r="P15" i="53"/>
  <c r="L75" i="30" s="1"/>
  <c r="N15" i="53"/>
  <c r="L72" i="30" s="1"/>
  <c r="K15" i="53"/>
  <c r="L69" i="30" s="1"/>
  <c r="I15" i="53"/>
  <c r="L66" i="30" s="1"/>
  <c r="F15" i="53"/>
  <c r="L63" i="30" s="1"/>
  <c r="E15" i="53"/>
  <c r="L60" i="30" s="1"/>
  <c r="C15" i="53"/>
  <c r="L57" i="30" s="1"/>
  <c r="X14" i="53"/>
  <c r="V14" i="53"/>
  <c r="T14" i="53"/>
  <c r="Q14" i="53"/>
  <c r="P14" i="53"/>
  <c r="N14" i="53"/>
  <c r="K14" i="53"/>
  <c r="I14" i="53"/>
  <c r="F14" i="53"/>
  <c r="E14" i="53"/>
  <c r="C14" i="53"/>
  <c r="D3" i="53"/>
  <c r="L6" i="30" s="1"/>
  <c r="X16" i="52" l="1"/>
  <c r="K88" i="30" s="1"/>
  <c r="V16" i="52"/>
  <c r="K85" i="30" s="1"/>
  <c r="T16" i="52"/>
  <c r="K82" i="30" s="1"/>
  <c r="Q16" i="52"/>
  <c r="K79" i="30" s="1"/>
  <c r="P16" i="52"/>
  <c r="K76" i="30" s="1"/>
  <c r="N16" i="52"/>
  <c r="K73" i="30" s="1"/>
  <c r="K16" i="52"/>
  <c r="K70" i="30" s="1"/>
  <c r="I16" i="52"/>
  <c r="K67" i="30" s="1"/>
  <c r="F16" i="52"/>
  <c r="K64" i="30" s="1"/>
  <c r="E16" i="52"/>
  <c r="K61" i="30" s="1"/>
  <c r="C16" i="52"/>
  <c r="K58" i="30" s="1"/>
  <c r="X15" i="52"/>
  <c r="K87" i="30" s="1"/>
  <c r="V15" i="52"/>
  <c r="K84" i="30" s="1"/>
  <c r="T15" i="52"/>
  <c r="K81" i="30" s="1"/>
  <c r="Q15" i="52"/>
  <c r="K78" i="30" s="1"/>
  <c r="P15" i="52"/>
  <c r="K75" i="30" s="1"/>
  <c r="N15" i="52"/>
  <c r="K72" i="30" s="1"/>
  <c r="K15" i="52"/>
  <c r="K69" i="30" s="1"/>
  <c r="I15" i="52"/>
  <c r="K66" i="30" s="1"/>
  <c r="F15" i="52"/>
  <c r="K63" i="30" s="1"/>
  <c r="E15" i="52"/>
  <c r="K60" i="30" s="1"/>
  <c r="C15" i="52"/>
  <c r="K57" i="30" s="1"/>
  <c r="X14" i="52"/>
  <c r="V14" i="52"/>
  <c r="T14" i="52"/>
  <c r="Q14" i="52"/>
  <c r="P14" i="52"/>
  <c r="N14" i="52"/>
  <c r="K14" i="52"/>
  <c r="I14" i="52"/>
  <c r="F14" i="52"/>
  <c r="E14" i="52"/>
  <c r="C14" i="52"/>
  <c r="D3" i="52"/>
  <c r="K6" i="30" s="1"/>
  <c r="X16" i="51"/>
  <c r="J88" i="30" s="1"/>
  <c r="V16" i="51"/>
  <c r="J85" i="30" s="1"/>
  <c r="T16" i="51"/>
  <c r="J82" i="30" s="1"/>
  <c r="Q16" i="51"/>
  <c r="J79" i="30" s="1"/>
  <c r="P16" i="51"/>
  <c r="J76" i="30" s="1"/>
  <c r="N16" i="51"/>
  <c r="J73" i="30" s="1"/>
  <c r="K16" i="51"/>
  <c r="J70" i="30" s="1"/>
  <c r="I16" i="51"/>
  <c r="J67" i="30" s="1"/>
  <c r="F16" i="51"/>
  <c r="J64" i="30" s="1"/>
  <c r="E16" i="51"/>
  <c r="J61" i="30" s="1"/>
  <c r="C16" i="51"/>
  <c r="J58" i="30" s="1"/>
  <c r="X15" i="51"/>
  <c r="J87" i="30" s="1"/>
  <c r="V15" i="51"/>
  <c r="J84" i="30" s="1"/>
  <c r="T15" i="51"/>
  <c r="J81" i="30" s="1"/>
  <c r="Q15" i="51"/>
  <c r="J78" i="30" s="1"/>
  <c r="P15" i="51"/>
  <c r="J75" i="30" s="1"/>
  <c r="N15" i="51"/>
  <c r="J72" i="30" s="1"/>
  <c r="K15" i="51"/>
  <c r="J69" i="30" s="1"/>
  <c r="I15" i="51"/>
  <c r="J66" i="30" s="1"/>
  <c r="F15" i="51"/>
  <c r="J63" i="30" s="1"/>
  <c r="E15" i="51"/>
  <c r="J60" i="30" s="1"/>
  <c r="C15" i="51"/>
  <c r="J57" i="30" s="1"/>
  <c r="X14" i="51"/>
  <c r="V14" i="51"/>
  <c r="T14" i="51"/>
  <c r="Q14" i="51"/>
  <c r="P14" i="51"/>
  <c r="N14" i="51"/>
  <c r="K14" i="51"/>
  <c r="I14" i="51"/>
  <c r="F14" i="51"/>
  <c r="E14" i="51"/>
  <c r="C14" i="51"/>
  <c r="D3" i="51"/>
  <c r="J6" i="30" s="1"/>
  <c r="X16" i="50"/>
  <c r="I88" i="30" s="1"/>
  <c r="V16" i="50"/>
  <c r="I85" i="30" s="1"/>
  <c r="T16" i="50"/>
  <c r="I82" i="30" s="1"/>
  <c r="Q16" i="50"/>
  <c r="I79" i="30" s="1"/>
  <c r="P16" i="50"/>
  <c r="I76" i="30" s="1"/>
  <c r="N16" i="50"/>
  <c r="I73" i="30" s="1"/>
  <c r="K16" i="50"/>
  <c r="I70" i="30" s="1"/>
  <c r="I16" i="50"/>
  <c r="I67" i="30" s="1"/>
  <c r="F16" i="50"/>
  <c r="I64" i="30" s="1"/>
  <c r="E16" i="50"/>
  <c r="I61" i="30" s="1"/>
  <c r="C16" i="50"/>
  <c r="I58" i="30" s="1"/>
  <c r="X15" i="50"/>
  <c r="I87" i="30" s="1"/>
  <c r="V15" i="50"/>
  <c r="I84" i="30" s="1"/>
  <c r="T15" i="50"/>
  <c r="I81" i="30" s="1"/>
  <c r="Q15" i="50"/>
  <c r="I78" i="30" s="1"/>
  <c r="P15" i="50"/>
  <c r="I75" i="30" s="1"/>
  <c r="N15" i="50"/>
  <c r="I72" i="30" s="1"/>
  <c r="K15" i="50"/>
  <c r="I69" i="30" s="1"/>
  <c r="I15" i="50"/>
  <c r="I66" i="30" s="1"/>
  <c r="F15" i="50"/>
  <c r="I63" i="30" s="1"/>
  <c r="E15" i="50"/>
  <c r="I60" i="30" s="1"/>
  <c r="C15" i="50"/>
  <c r="I57" i="30" s="1"/>
  <c r="X14" i="50"/>
  <c r="V14" i="50"/>
  <c r="T14" i="50"/>
  <c r="Q14" i="50"/>
  <c r="P14" i="50"/>
  <c r="N14" i="50"/>
  <c r="K14" i="50"/>
  <c r="I14" i="50"/>
  <c r="F14" i="50"/>
  <c r="E14" i="50"/>
  <c r="C14" i="50"/>
  <c r="D3" i="50"/>
  <c r="I6" i="30" s="1"/>
  <c r="X16" i="49"/>
  <c r="H88" i="30" s="1"/>
  <c r="V16" i="49"/>
  <c r="H85" i="30" s="1"/>
  <c r="T16" i="49"/>
  <c r="H82" i="30" s="1"/>
  <c r="Q16" i="49"/>
  <c r="H79" i="30" s="1"/>
  <c r="P16" i="49"/>
  <c r="H76" i="30" s="1"/>
  <c r="N16" i="49"/>
  <c r="H73" i="30" s="1"/>
  <c r="K16" i="49"/>
  <c r="H70" i="30" s="1"/>
  <c r="I16" i="49"/>
  <c r="H67" i="30" s="1"/>
  <c r="F16" i="49"/>
  <c r="H64" i="30" s="1"/>
  <c r="E16" i="49"/>
  <c r="H61" i="30" s="1"/>
  <c r="C16" i="49"/>
  <c r="H58" i="30" s="1"/>
  <c r="X15" i="49"/>
  <c r="H87" i="30" s="1"/>
  <c r="V15" i="49"/>
  <c r="H84" i="30" s="1"/>
  <c r="T15" i="49"/>
  <c r="H81" i="30" s="1"/>
  <c r="Q15" i="49"/>
  <c r="H78" i="30" s="1"/>
  <c r="P15" i="49"/>
  <c r="H75" i="30" s="1"/>
  <c r="N15" i="49"/>
  <c r="H72" i="30" s="1"/>
  <c r="K15" i="49"/>
  <c r="H69" i="30" s="1"/>
  <c r="I15" i="49"/>
  <c r="H66" i="30" s="1"/>
  <c r="F15" i="49"/>
  <c r="H63" i="30" s="1"/>
  <c r="E15" i="49"/>
  <c r="H60" i="30" s="1"/>
  <c r="C15" i="49"/>
  <c r="H57" i="30" s="1"/>
  <c r="X14" i="49"/>
  <c r="V14" i="49"/>
  <c r="T14" i="49"/>
  <c r="Q14" i="49"/>
  <c r="P14" i="49"/>
  <c r="N14" i="49"/>
  <c r="K14" i="49"/>
  <c r="I14" i="49"/>
  <c r="F14" i="49"/>
  <c r="E14" i="49"/>
  <c r="C14" i="49"/>
  <c r="D3" i="49"/>
  <c r="H6" i="30" s="1"/>
  <c r="X16" i="48"/>
  <c r="G88" i="30" s="1"/>
  <c r="V16" i="48"/>
  <c r="G85" i="30" s="1"/>
  <c r="T16" i="48"/>
  <c r="G82" i="30" s="1"/>
  <c r="Q16" i="48"/>
  <c r="G79" i="30" s="1"/>
  <c r="P16" i="48"/>
  <c r="G76" i="30" s="1"/>
  <c r="N16" i="48"/>
  <c r="G73" i="30" s="1"/>
  <c r="K16" i="48"/>
  <c r="G70" i="30" s="1"/>
  <c r="I16" i="48"/>
  <c r="G67" i="30" s="1"/>
  <c r="F16" i="48"/>
  <c r="G64" i="30" s="1"/>
  <c r="E16" i="48"/>
  <c r="G61" i="30" s="1"/>
  <c r="C16" i="48"/>
  <c r="G58" i="30" s="1"/>
  <c r="X15" i="48"/>
  <c r="G87" i="30" s="1"/>
  <c r="V15" i="48"/>
  <c r="G84" i="30" s="1"/>
  <c r="T15" i="48"/>
  <c r="G81" i="30" s="1"/>
  <c r="Q15" i="48"/>
  <c r="G78" i="30" s="1"/>
  <c r="P15" i="48"/>
  <c r="G75" i="30" s="1"/>
  <c r="N15" i="48"/>
  <c r="G72" i="30" s="1"/>
  <c r="K15" i="48"/>
  <c r="G69" i="30" s="1"/>
  <c r="I15" i="48"/>
  <c r="G66" i="30" s="1"/>
  <c r="F15" i="48"/>
  <c r="G63" i="30" s="1"/>
  <c r="E15" i="48"/>
  <c r="G60" i="30" s="1"/>
  <c r="C15" i="48"/>
  <c r="G57" i="30" s="1"/>
  <c r="X14" i="48"/>
  <c r="V14" i="48"/>
  <c r="T14" i="48"/>
  <c r="Q14" i="48"/>
  <c r="P14" i="48"/>
  <c r="N14" i="48"/>
  <c r="K14" i="48"/>
  <c r="I14" i="48"/>
  <c r="F14" i="48"/>
  <c r="E14" i="48"/>
  <c r="C14" i="48"/>
  <c r="D3" i="48"/>
  <c r="G6" i="30" s="1"/>
  <c r="X16" i="47"/>
  <c r="F88" i="30" s="1"/>
  <c r="V16" i="47"/>
  <c r="F85" i="30" s="1"/>
  <c r="T16" i="47"/>
  <c r="F82" i="30" s="1"/>
  <c r="Q16" i="47"/>
  <c r="F79" i="30" s="1"/>
  <c r="P16" i="47"/>
  <c r="F76" i="30" s="1"/>
  <c r="N16" i="47"/>
  <c r="F73" i="30" s="1"/>
  <c r="K16" i="47"/>
  <c r="F70" i="30" s="1"/>
  <c r="I16" i="47"/>
  <c r="F67" i="30" s="1"/>
  <c r="F16" i="47"/>
  <c r="F64" i="30" s="1"/>
  <c r="E16" i="47"/>
  <c r="F61" i="30" s="1"/>
  <c r="C16" i="47"/>
  <c r="F58" i="30" s="1"/>
  <c r="X15" i="47"/>
  <c r="F87" i="30" s="1"/>
  <c r="V15" i="47"/>
  <c r="F84" i="30" s="1"/>
  <c r="T15" i="47"/>
  <c r="F81" i="30" s="1"/>
  <c r="Q15" i="47"/>
  <c r="F78" i="30" s="1"/>
  <c r="P15" i="47"/>
  <c r="F75" i="30" s="1"/>
  <c r="N15" i="47"/>
  <c r="F72" i="30" s="1"/>
  <c r="K15" i="47"/>
  <c r="F69" i="30" s="1"/>
  <c r="I15" i="47"/>
  <c r="F66" i="30" s="1"/>
  <c r="F15" i="47"/>
  <c r="F63" i="30" s="1"/>
  <c r="E15" i="47"/>
  <c r="F60" i="30" s="1"/>
  <c r="C15" i="47"/>
  <c r="F57" i="30" s="1"/>
  <c r="X14" i="47"/>
  <c r="V14" i="47"/>
  <c r="T14" i="47"/>
  <c r="Q14" i="47"/>
  <c r="P14" i="47"/>
  <c r="N14" i="47"/>
  <c r="K14" i="47"/>
  <c r="I14" i="47"/>
  <c r="F14" i="47"/>
  <c r="E14" i="47"/>
  <c r="C14" i="47"/>
  <c r="D3" i="47"/>
  <c r="F6" i="30" s="1"/>
  <c r="X16" i="46"/>
  <c r="E88" i="30" s="1"/>
  <c r="V16" i="46"/>
  <c r="E85" i="30" s="1"/>
  <c r="T16" i="46"/>
  <c r="E82" i="30" s="1"/>
  <c r="Q16" i="46"/>
  <c r="E79" i="30" s="1"/>
  <c r="P16" i="46"/>
  <c r="E76" i="30" s="1"/>
  <c r="N16" i="46"/>
  <c r="E73" i="30" s="1"/>
  <c r="K16" i="46"/>
  <c r="E70" i="30" s="1"/>
  <c r="I16" i="46"/>
  <c r="E67" i="30" s="1"/>
  <c r="F16" i="46"/>
  <c r="E64" i="30" s="1"/>
  <c r="E16" i="46"/>
  <c r="E61" i="30" s="1"/>
  <c r="C16" i="46"/>
  <c r="E58" i="30" s="1"/>
  <c r="X15" i="46"/>
  <c r="E87" i="30" s="1"/>
  <c r="V15" i="46"/>
  <c r="E84" i="30" s="1"/>
  <c r="T15" i="46"/>
  <c r="E81" i="30" s="1"/>
  <c r="Q15" i="46"/>
  <c r="E78" i="30" s="1"/>
  <c r="P15" i="46"/>
  <c r="E75" i="30" s="1"/>
  <c r="N15" i="46"/>
  <c r="E72" i="30" s="1"/>
  <c r="K15" i="46"/>
  <c r="E69" i="30" s="1"/>
  <c r="I15" i="46"/>
  <c r="E66" i="30" s="1"/>
  <c r="F15" i="46"/>
  <c r="E63" i="30" s="1"/>
  <c r="E15" i="46"/>
  <c r="E60" i="30" s="1"/>
  <c r="C15" i="46"/>
  <c r="E57" i="30" s="1"/>
  <c r="X14" i="46"/>
  <c r="V14" i="46"/>
  <c r="T14" i="46"/>
  <c r="Q14" i="46"/>
  <c r="P14" i="46"/>
  <c r="N14" i="46"/>
  <c r="K14" i="46"/>
  <c r="I14" i="46"/>
  <c r="F14" i="46"/>
  <c r="E14" i="46"/>
  <c r="C14" i="46"/>
  <c r="D3" i="46"/>
  <c r="E6" i="30" s="1"/>
  <c r="D3" i="34"/>
  <c r="D6" i="30" s="1"/>
  <c r="D7" i="34" l="1"/>
  <c r="N16" i="34"/>
  <c r="D73" i="30" s="1"/>
  <c r="X15" i="34"/>
  <c r="D87" i="30" s="1"/>
  <c r="V15" i="34"/>
  <c r="D84" i="30" s="1"/>
  <c r="T15" i="34"/>
  <c r="D81" i="30" s="1"/>
  <c r="P81" i="30" s="1"/>
  <c r="Q15" i="34"/>
  <c r="D78" i="30" s="1"/>
  <c r="N15" i="34"/>
  <c r="D72" i="30" s="1"/>
  <c r="P15" i="34"/>
  <c r="D75" i="30" s="1"/>
  <c r="P16" i="34"/>
  <c r="D76" i="30" s="1"/>
  <c r="D8" i="34"/>
  <c r="X16" i="34"/>
  <c r="D88" i="30" s="1"/>
  <c r="X14" i="34"/>
  <c r="V16" i="34"/>
  <c r="D85" i="30" s="1"/>
  <c r="V14" i="34"/>
  <c r="T16" i="34"/>
  <c r="D82" i="30" s="1"/>
  <c r="T14" i="34"/>
  <c r="Q16" i="34"/>
  <c r="D79" i="30" s="1"/>
  <c r="Q14" i="34"/>
  <c r="P14" i="34"/>
  <c r="N14" i="34"/>
  <c r="K16" i="34"/>
  <c r="D70" i="30" s="1"/>
  <c r="K15" i="34"/>
  <c r="D69" i="30" s="1"/>
  <c r="E14" i="34"/>
  <c r="C14" i="34"/>
  <c r="K14" i="34"/>
  <c r="I16" i="34"/>
  <c r="D67" i="30" s="1"/>
  <c r="I15" i="34"/>
  <c r="D66" i="30" s="1"/>
  <c r="I14" i="34"/>
  <c r="F15" i="34"/>
  <c r="D63" i="30" s="1"/>
  <c r="F14" i="34"/>
  <c r="E16" i="34"/>
  <c r="D61" i="30" s="1"/>
  <c r="E15" i="34"/>
  <c r="D60" i="30" s="1"/>
  <c r="C16" i="34"/>
  <c r="D58" i="30" s="1"/>
  <c r="C15" i="34"/>
  <c r="D57" i="30" s="1"/>
  <c r="D2" i="34"/>
  <c r="S2" i="34"/>
  <c r="D93" i="30" s="1"/>
  <c r="Q17" i="34" l="1"/>
  <c r="D80" i="30" s="1"/>
  <c r="P17" i="34"/>
  <c r="D77" i="30" s="1"/>
  <c r="T17" i="34"/>
  <c r="D83" i="30" s="1"/>
  <c r="N17" i="34"/>
  <c r="D74" i="30" s="1"/>
  <c r="X17" i="34"/>
  <c r="D89" i="30" s="1"/>
  <c r="V17" i="34"/>
  <c r="D86" i="30" s="1"/>
  <c r="D59" i="30"/>
  <c r="D68" i="30"/>
  <c r="D71" i="30"/>
  <c r="D62" i="30"/>
  <c r="A36" i="1"/>
  <c r="A37" i="1"/>
  <c r="A38" i="1"/>
  <c r="F16" i="34" s="1"/>
  <c r="D65" i="30" l="1"/>
  <c r="D64" i="30"/>
  <c r="AD45" i="46"/>
  <c r="AD45" i="47" s="1"/>
  <c r="AD45" i="48" s="1"/>
  <c r="AD45" i="49" s="1"/>
  <c r="AD45" i="50" s="1"/>
  <c r="AD45" i="51" s="1"/>
  <c r="AD45" i="52" s="1"/>
  <c r="AD45" i="53" s="1"/>
  <c r="AD45" i="54" s="1"/>
  <c r="AD45" i="55" s="1"/>
  <c r="AD45" i="56" s="1"/>
  <c r="AD42" i="46"/>
  <c r="AD42" i="47" s="1"/>
  <c r="AD42" i="48" s="1"/>
  <c r="AD42" i="49" s="1"/>
  <c r="AD42" i="50" s="1"/>
  <c r="AD42" i="51" s="1"/>
  <c r="AD42" i="52" s="1"/>
  <c r="AD42" i="53" s="1"/>
  <c r="AD42" i="54" s="1"/>
  <c r="AD42" i="55" s="1"/>
  <c r="AD42" i="56" s="1"/>
  <c r="AD43" i="46"/>
  <c r="AD43" i="47" s="1"/>
  <c r="AD43" i="48" s="1"/>
  <c r="AD43" i="49" s="1"/>
  <c r="AD43" i="50" s="1"/>
  <c r="AD43" i="51" s="1"/>
  <c r="AD43" i="52" s="1"/>
  <c r="AD43" i="53" s="1"/>
  <c r="AD43" i="54" s="1"/>
  <c r="AD43" i="55" s="1"/>
  <c r="AD43" i="56" s="1"/>
  <c r="AD44" i="46"/>
  <c r="AD44" i="47" s="1"/>
  <c r="AD44" i="48" s="1"/>
  <c r="AD44" i="49" s="1"/>
  <c r="AD44" i="50" s="1"/>
  <c r="AD44" i="51" s="1"/>
  <c r="AD44" i="52" s="1"/>
  <c r="AD44" i="53" s="1"/>
  <c r="AD44" i="54" s="1"/>
  <c r="AD44" i="55" s="1"/>
  <c r="AD44" i="56" s="1"/>
  <c r="AD41" i="46"/>
  <c r="AD41" i="47" s="1"/>
  <c r="AD41" i="48" s="1"/>
  <c r="AD41" i="49" s="1"/>
  <c r="AD41" i="50" s="1"/>
  <c r="AD41" i="51" s="1"/>
  <c r="AD41" i="52" s="1"/>
  <c r="AD41" i="53" s="1"/>
  <c r="AD41" i="54" s="1"/>
  <c r="AD41" i="55" s="1"/>
  <c r="AD41" i="56" s="1"/>
  <c r="AD40" i="46"/>
  <c r="AD40" i="47" s="1"/>
  <c r="AD40" i="48" s="1"/>
  <c r="AD40" i="49" s="1"/>
  <c r="AD40" i="50" s="1"/>
  <c r="AD40" i="51" s="1"/>
  <c r="AD40" i="52" s="1"/>
  <c r="AD40" i="53" s="1"/>
  <c r="AD40" i="54" s="1"/>
  <c r="AD40" i="55" s="1"/>
  <c r="AD40" i="56" s="1"/>
  <c r="AD34" i="46"/>
  <c r="AD34" i="47" s="1"/>
  <c r="AD34" i="48" s="1"/>
  <c r="AD34" i="49" s="1"/>
  <c r="AD34" i="50" s="1"/>
  <c r="AD34" i="51" s="1"/>
  <c r="AD34" i="52" s="1"/>
  <c r="AD34" i="53" s="1"/>
  <c r="AD34" i="54" s="1"/>
  <c r="AD34" i="55" s="1"/>
  <c r="AD34" i="56" s="1"/>
  <c r="AD22" i="46"/>
  <c r="AD22" i="47" s="1"/>
  <c r="AD22" i="48" s="1"/>
  <c r="AD22" i="49" s="1"/>
  <c r="AD22" i="50" s="1"/>
  <c r="AD22" i="51" s="1"/>
  <c r="AD22" i="52" s="1"/>
  <c r="AD22" i="53" s="1"/>
  <c r="AD22" i="54" s="1"/>
  <c r="AD22" i="55" s="1"/>
  <c r="AD22" i="56" s="1"/>
  <c r="AD23" i="46"/>
  <c r="AD23" i="47" s="1"/>
  <c r="AD23" i="48" s="1"/>
  <c r="AD23" i="49" s="1"/>
  <c r="AD23" i="50" s="1"/>
  <c r="AD23" i="51" s="1"/>
  <c r="AD23" i="52" s="1"/>
  <c r="AD23" i="53" s="1"/>
  <c r="AD23" i="54" s="1"/>
  <c r="AD23" i="55" s="1"/>
  <c r="AD23" i="56" s="1"/>
  <c r="AD24" i="46"/>
  <c r="AD24" i="47" s="1"/>
  <c r="AD24" i="48" s="1"/>
  <c r="AD24" i="49" s="1"/>
  <c r="AD24" i="50" s="1"/>
  <c r="AD24" i="51" s="1"/>
  <c r="AD24" i="52" s="1"/>
  <c r="AD24" i="53" s="1"/>
  <c r="AD24" i="54" s="1"/>
  <c r="AD24" i="55" s="1"/>
  <c r="AD24" i="56" s="1"/>
  <c r="AD25" i="46"/>
  <c r="AD25" i="47" s="1"/>
  <c r="AD25" i="48" s="1"/>
  <c r="AD25" i="49" s="1"/>
  <c r="AD25" i="50" s="1"/>
  <c r="AD25" i="51" s="1"/>
  <c r="AD25" i="52" s="1"/>
  <c r="AD25" i="53" s="1"/>
  <c r="AD25" i="54" s="1"/>
  <c r="AD25" i="55" s="1"/>
  <c r="AD25" i="56" s="1"/>
  <c r="AD26" i="46"/>
  <c r="AD26" i="47" s="1"/>
  <c r="AD26" i="48" s="1"/>
  <c r="AD26" i="49" s="1"/>
  <c r="AD26" i="50" s="1"/>
  <c r="AD26" i="51" s="1"/>
  <c r="AD26" i="52" s="1"/>
  <c r="AD26" i="53" s="1"/>
  <c r="AD26" i="54" s="1"/>
  <c r="AD26" i="55" s="1"/>
  <c r="AD26" i="56" s="1"/>
  <c r="AD27" i="46"/>
  <c r="AD27" i="47" s="1"/>
  <c r="AD27" i="48" s="1"/>
  <c r="AD27" i="49" s="1"/>
  <c r="AD27" i="50" s="1"/>
  <c r="AD27" i="51" s="1"/>
  <c r="AD27" i="52" s="1"/>
  <c r="AD27" i="53" s="1"/>
  <c r="AD27" i="54" s="1"/>
  <c r="AD27" i="55" s="1"/>
  <c r="AD27" i="56" s="1"/>
  <c r="AD28" i="46"/>
  <c r="AD28" i="47" s="1"/>
  <c r="AD28" i="48" s="1"/>
  <c r="AD28" i="49" s="1"/>
  <c r="AD28" i="50" s="1"/>
  <c r="AD28" i="51" s="1"/>
  <c r="AD28" i="52" s="1"/>
  <c r="AD28" i="53" s="1"/>
  <c r="AD28" i="54" s="1"/>
  <c r="AD28" i="55" s="1"/>
  <c r="AD28" i="56" s="1"/>
  <c r="AD29" i="46"/>
  <c r="AD29" i="47" s="1"/>
  <c r="AD29" i="48" s="1"/>
  <c r="AD29" i="49" s="1"/>
  <c r="AD29" i="50" s="1"/>
  <c r="AD29" i="51" s="1"/>
  <c r="AD29" i="52" s="1"/>
  <c r="AD29" i="53" s="1"/>
  <c r="AD29" i="54" s="1"/>
  <c r="AD29" i="55" s="1"/>
  <c r="AD29" i="56" s="1"/>
  <c r="AD30" i="46"/>
  <c r="AD30" i="47" s="1"/>
  <c r="AD30" i="48" s="1"/>
  <c r="AD30" i="49" s="1"/>
  <c r="AD30" i="50" s="1"/>
  <c r="AD30" i="51" s="1"/>
  <c r="AD30" i="52" s="1"/>
  <c r="AD30" i="53" s="1"/>
  <c r="AD30" i="54" s="1"/>
  <c r="AD30" i="55" s="1"/>
  <c r="AD30" i="56" s="1"/>
  <c r="AD31" i="46"/>
  <c r="AD31" i="47" s="1"/>
  <c r="AD31" i="48" s="1"/>
  <c r="AD31" i="49" s="1"/>
  <c r="AD31" i="50" s="1"/>
  <c r="AD31" i="51" s="1"/>
  <c r="AD31" i="52" s="1"/>
  <c r="AD31" i="53" s="1"/>
  <c r="AD31" i="54" s="1"/>
  <c r="AD31" i="55" s="1"/>
  <c r="AD31" i="56" s="1"/>
  <c r="AD32" i="46"/>
  <c r="AD32" i="47" s="1"/>
  <c r="AD32" i="48" s="1"/>
  <c r="AD32" i="49" s="1"/>
  <c r="AD32" i="50" s="1"/>
  <c r="AD32" i="51" s="1"/>
  <c r="AD32" i="52" s="1"/>
  <c r="AD32" i="53" s="1"/>
  <c r="AD32" i="54" s="1"/>
  <c r="AD32" i="55" s="1"/>
  <c r="AD32" i="56" s="1"/>
  <c r="AD33" i="46"/>
  <c r="AD33" i="47" s="1"/>
  <c r="AD33" i="48" s="1"/>
  <c r="AD33" i="49" s="1"/>
  <c r="AD33" i="50" s="1"/>
  <c r="AD33" i="51" s="1"/>
  <c r="AD33" i="52" s="1"/>
  <c r="AD33" i="53" s="1"/>
  <c r="AD33" i="54" s="1"/>
  <c r="AD33" i="55" s="1"/>
  <c r="AD33" i="56" s="1"/>
  <c r="AD21" i="46"/>
  <c r="AD21" i="47" s="1"/>
  <c r="AD21" i="48" s="1"/>
  <c r="AD21" i="49" s="1"/>
  <c r="AD21" i="50" s="1"/>
  <c r="AD21" i="51" s="1"/>
  <c r="AD21" i="52" s="1"/>
  <c r="AD21" i="53" s="1"/>
  <c r="AD21" i="54" s="1"/>
  <c r="AD21" i="55" s="1"/>
  <c r="AD21" i="56" s="1"/>
  <c r="AD20" i="46"/>
  <c r="AD20" i="47" s="1"/>
  <c r="AD20" i="48" s="1"/>
  <c r="AD20" i="49" s="1"/>
  <c r="AD20" i="50" s="1"/>
  <c r="AD20" i="51" s="1"/>
  <c r="AD20" i="52" s="1"/>
  <c r="AD20" i="53" s="1"/>
  <c r="AD20" i="54" s="1"/>
  <c r="AD20" i="55" s="1"/>
  <c r="AD20" i="56" s="1"/>
  <c r="AD37" i="46"/>
  <c r="AD37" i="47" s="1"/>
  <c r="AD37" i="48" s="1"/>
  <c r="AD37" i="49" s="1"/>
  <c r="AD37" i="50" s="1"/>
  <c r="AD37" i="51" s="1"/>
  <c r="AD37" i="52" s="1"/>
  <c r="AD37" i="53" s="1"/>
  <c r="AD37" i="54" s="1"/>
  <c r="AD37" i="55" s="1"/>
  <c r="AD37" i="56" s="1"/>
  <c r="AD38" i="46"/>
  <c r="AD38" i="47" s="1"/>
  <c r="AD38" i="48" s="1"/>
  <c r="AD38" i="49" s="1"/>
  <c r="AD38" i="50" s="1"/>
  <c r="AD38" i="51" s="1"/>
  <c r="AD38" i="52" s="1"/>
  <c r="AD38" i="53" s="1"/>
  <c r="AD38" i="54" s="1"/>
  <c r="AD38" i="55" s="1"/>
  <c r="AD38" i="56" s="1"/>
  <c r="AD39" i="46"/>
  <c r="AD39" i="47" s="1"/>
  <c r="AD39" i="48" s="1"/>
  <c r="AD39" i="49" s="1"/>
  <c r="AD39" i="50" s="1"/>
  <c r="AD39" i="51" s="1"/>
  <c r="AD39" i="52" s="1"/>
  <c r="AD39" i="53" s="1"/>
  <c r="AD39" i="54" s="1"/>
  <c r="AD39" i="55" s="1"/>
  <c r="AD39" i="56" s="1"/>
  <c r="AD36" i="46"/>
  <c r="AD36" i="47" s="1"/>
  <c r="AD36" i="48" s="1"/>
  <c r="AD36" i="49" s="1"/>
  <c r="AD36" i="50" s="1"/>
  <c r="AD36" i="51" s="1"/>
  <c r="AD36" i="52" s="1"/>
  <c r="AD36" i="53" s="1"/>
  <c r="AD36" i="54" s="1"/>
  <c r="AD36" i="55" s="1"/>
  <c r="AD36" i="56" s="1"/>
  <c r="AD35" i="46"/>
  <c r="AD35" i="47" s="1"/>
  <c r="AD35" i="48" s="1"/>
  <c r="AD35" i="49" s="1"/>
  <c r="AD35" i="50" s="1"/>
  <c r="AD35" i="51" s="1"/>
  <c r="AD35" i="52" s="1"/>
  <c r="AD35" i="53" s="1"/>
  <c r="AD35" i="54" s="1"/>
  <c r="AD35" i="55" s="1"/>
  <c r="AD35" i="56" s="1"/>
  <c r="V45" i="46"/>
  <c r="X17" i="46" s="1"/>
  <c r="E89" i="30" s="1"/>
  <c r="V42" i="46"/>
  <c r="Q17" i="46" s="1"/>
  <c r="E80" i="30" s="1"/>
  <c r="V43" i="46"/>
  <c r="T17" i="46" s="1"/>
  <c r="E83" i="30" s="1"/>
  <c r="V44" i="46"/>
  <c r="V41" i="46"/>
  <c r="V40" i="46"/>
  <c r="V40" i="47" s="1"/>
  <c r="V37" i="46"/>
  <c r="V38" i="46"/>
  <c r="E65" i="30" s="1"/>
  <c r="V39" i="46"/>
  <c r="E68" i="30" s="1"/>
  <c r="V36" i="46"/>
  <c r="V35" i="46"/>
  <c r="O4" i="56"/>
  <c r="O8" i="55"/>
  <c r="W2" i="54"/>
  <c r="O5" i="52"/>
  <c r="W8" i="51"/>
  <c r="O2" i="51"/>
  <c r="W7" i="49"/>
  <c r="O2" i="49"/>
  <c r="W6" i="48"/>
  <c r="K47" i="46"/>
  <c r="K47" i="47" s="1"/>
  <c r="K47" i="48" s="1"/>
  <c r="K47" i="49" s="1"/>
  <c r="K47" i="50" s="1"/>
  <c r="K47" i="51" s="1"/>
  <c r="K47" i="52" s="1"/>
  <c r="K47" i="53" s="1"/>
  <c r="K47" i="54" s="1"/>
  <c r="K47" i="55" s="1"/>
  <c r="K47" i="56" s="1"/>
  <c r="K48" i="46"/>
  <c r="K48" i="47" s="1"/>
  <c r="K48" i="48" s="1"/>
  <c r="K48" i="49" s="1"/>
  <c r="K48" i="50" s="1"/>
  <c r="K48" i="51" s="1"/>
  <c r="K48" i="52" s="1"/>
  <c r="K48" i="53" s="1"/>
  <c r="K48" i="54" s="1"/>
  <c r="K48" i="55" s="1"/>
  <c r="K48" i="56" s="1"/>
  <c r="K49" i="46"/>
  <c r="K49" i="47" s="1"/>
  <c r="K49" i="48" s="1"/>
  <c r="K49" i="49" s="1"/>
  <c r="K49" i="50" s="1"/>
  <c r="K49" i="51" s="1"/>
  <c r="K49" i="52" s="1"/>
  <c r="K49" i="53" s="1"/>
  <c r="K49" i="54" s="1"/>
  <c r="K49" i="55" s="1"/>
  <c r="K49" i="56" s="1"/>
  <c r="K50" i="46"/>
  <c r="K50" i="47" s="1"/>
  <c r="K50" i="48" s="1"/>
  <c r="K50" i="49" s="1"/>
  <c r="K50" i="50" s="1"/>
  <c r="K50" i="51" s="1"/>
  <c r="K50" i="52" s="1"/>
  <c r="K50" i="53" s="1"/>
  <c r="K50" i="54" s="1"/>
  <c r="K50" i="55" s="1"/>
  <c r="K50" i="56" s="1"/>
  <c r="K51" i="46"/>
  <c r="K51" i="47" s="1"/>
  <c r="K51" i="48" s="1"/>
  <c r="K51" i="49" s="1"/>
  <c r="K51" i="50" s="1"/>
  <c r="K51" i="51" s="1"/>
  <c r="K51" i="52" s="1"/>
  <c r="K51" i="53" s="1"/>
  <c r="K51" i="54" s="1"/>
  <c r="K51" i="55" s="1"/>
  <c r="K51" i="56" s="1"/>
  <c r="K52" i="46"/>
  <c r="K52" i="47" s="1"/>
  <c r="K52" i="48" s="1"/>
  <c r="K52" i="49" s="1"/>
  <c r="K52" i="50" s="1"/>
  <c r="K52" i="51" s="1"/>
  <c r="K52" i="52" s="1"/>
  <c r="K52" i="53" s="1"/>
  <c r="K52" i="54" s="1"/>
  <c r="K52" i="55" s="1"/>
  <c r="K52" i="56" s="1"/>
  <c r="K53" i="46"/>
  <c r="K53" i="47" s="1"/>
  <c r="K53" i="48" s="1"/>
  <c r="K53" i="49" s="1"/>
  <c r="K53" i="50" s="1"/>
  <c r="K53" i="51" s="1"/>
  <c r="K53" i="52" s="1"/>
  <c r="K53" i="53" s="1"/>
  <c r="K53" i="54" s="1"/>
  <c r="K53" i="55" s="1"/>
  <c r="K53" i="56" s="1"/>
  <c r="K54" i="46"/>
  <c r="K54" i="47" s="1"/>
  <c r="K54" i="48" s="1"/>
  <c r="K54" i="49" s="1"/>
  <c r="K54" i="50" s="1"/>
  <c r="K54" i="51" s="1"/>
  <c r="K54" i="52" s="1"/>
  <c r="K54" i="53" s="1"/>
  <c r="K54" i="54" s="1"/>
  <c r="K54" i="55" s="1"/>
  <c r="K54" i="56" s="1"/>
  <c r="K55" i="46"/>
  <c r="K55" i="47" s="1"/>
  <c r="K55" i="48" s="1"/>
  <c r="K55" i="49" s="1"/>
  <c r="K55" i="50" s="1"/>
  <c r="K55" i="51" s="1"/>
  <c r="K55" i="52" s="1"/>
  <c r="K55" i="53" s="1"/>
  <c r="K55" i="54" s="1"/>
  <c r="K55" i="55" s="1"/>
  <c r="K55" i="56" s="1"/>
  <c r="K56" i="46"/>
  <c r="K56" i="47" s="1"/>
  <c r="K56" i="48" s="1"/>
  <c r="K56" i="49" s="1"/>
  <c r="K56" i="50" s="1"/>
  <c r="K56" i="51" s="1"/>
  <c r="K56" i="52" s="1"/>
  <c r="K56" i="53" s="1"/>
  <c r="K56" i="54" s="1"/>
  <c r="K56" i="55" s="1"/>
  <c r="K56" i="56" s="1"/>
  <c r="K57" i="46"/>
  <c r="K57" i="47" s="1"/>
  <c r="K57" i="48" s="1"/>
  <c r="K57" i="49" s="1"/>
  <c r="K57" i="50" s="1"/>
  <c r="K57" i="51" s="1"/>
  <c r="K57" i="52" s="1"/>
  <c r="K57" i="53" s="1"/>
  <c r="K57" i="54" s="1"/>
  <c r="K57" i="55" s="1"/>
  <c r="K57" i="56" s="1"/>
  <c r="K58" i="46"/>
  <c r="K58" i="47" s="1"/>
  <c r="K58" i="48" s="1"/>
  <c r="K58" i="49" s="1"/>
  <c r="K58" i="50" s="1"/>
  <c r="K58" i="51" s="1"/>
  <c r="K58" i="52" s="1"/>
  <c r="K58" i="53" s="1"/>
  <c r="K58" i="54" s="1"/>
  <c r="K58" i="55" s="1"/>
  <c r="K58" i="56" s="1"/>
  <c r="K59" i="46"/>
  <c r="K59" i="47" s="1"/>
  <c r="K59" i="48" s="1"/>
  <c r="K59" i="49" s="1"/>
  <c r="K59" i="50" s="1"/>
  <c r="K59" i="51" s="1"/>
  <c r="K59" i="52" s="1"/>
  <c r="K59" i="53" s="1"/>
  <c r="K59" i="54" s="1"/>
  <c r="K59" i="55" s="1"/>
  <c r="K59" i="56" s="1"/>
  <c r="K60" i="46"/>
  <c r="K60" i="47" s="1"/>
  <c r="K60" i="48" s="1"/>
  <c r="K60" i="49" s="1"/>
  <c r="K60" i="50" s="1"/>
  <c r="K60" i="51" s="1"/>
  <c r="K60" i="52" s="1"/>
  <c r="K60" i="53" s="1"/>
  <c r="K60" i="54" s="1"/>
  <c r="K60" i="55" s="1"/>
  <c r="K60" i="56" s="1"/>
  <c r="K61" i="46"/>
  <c r="K61" i="47" s="1"/>
  <c r="K61" i="48" s="1"/>
  <c r="K61" i="49" s="1"/>
  <c r="K61" i="50" s="1"/>
  <c r="K61" i="51" s="1"/>
  <c r="K61" i="52" s="1"/>
  <c r="K61" i="53" s="1"/>
  <c r="K61" i="54" s="1"/>
  <c r="K61" i="55" s="1"/>
  <c r="K61" i="56" s="1"/>
  <c r="K62" i="46"/>
  <c r="K62" i="47" s="1"/>
  <c r="K62" i="48" s="1"/>
  <c r="K62" i="49" s="1"/>
  <c r="K62" i="50" s="1"/>
  <c r="K62" i="51" s="1"/>
  <c r="K62" i="52" s="1"/>
  <c r="K62" i="53" s="1"/>
  <c r="K62" i="54" s="1"/>
  <c r="K62" i="55" s="1"/>
  <c r="K62" i="56" s="1"/>
  <c r="K63" i="46"/>
  <c r="K63" i="47" s="1"/>
  <c r="K63" i="48" s="1"/>
  <c r="K63" i="49" s="1"/>
  <c r="K63" i="50" s="1"/>
  <c r="K63" i="51" s="1"/>
  <c r="K63" i="52" s="1"/>
  <c r="K63" i="53" s="1"/>
  <c r="K63" i="54" s="1"/>
  <c r="K63" i="55" s="1"/>
  <c r="K63" i="56" s="1"/>
  <c r="K64" i="46"/>
  <c r="K64" i="47" s="1"/>
  <c r="K64" i="48" s="1"/>
  <c r="K64" i="49" s="1"/>
  <c r="K64" i="50" s="1"/>
  <c r="K64" i="51" s="1"/>
  <c r="K64" i="52" s="1"/>
  <c r="K64" i="53" s="1"/>
  <c r="K64" i="54" s="1"/>
  <c r="K64" i="55" s="1"/>
  <c r="K64" i="56" s="1"/>
  <c r="K65" i="46"/>
  <c r="K65" i="47" s="1"/>
  <c r="K65" i="48" s="1"/>
  <c r="K65" i="49" s="1"/>
  <c r="K65" i="50" s="1"/>
  <c r="K65" i="51" s="1"/>
  <c r="K65" i="52" s="1"/>
  <c r="K65" i="53" s="1"/>
  <c r="K65" i="54" s="1"/>
  <c r="K65" i="55" s="1"/>
  <c r="K65" i="56" s="1"/>
  <c r="K66" i="46"/>
  <c r="K66" i="47" s="1"/>
  <c r="K66" i="48" s="1"/>
  <c r="K66" i="49" s="1"/>
  <c r="K66" i="50" s="1"/>
  <c r="K66" i="51" s="1"/>
  <c r="K66" i="52" s="1"/>
  <c r="K66" i="53" s="1"/>
  <c r="K66" i="54" s="1"/>
  <c r="K66" i="55" s="1"/>
  <c r="K66" i="56" s="1"/>
  <c r="K67" i="46"/>
  <c r="K67" i="47" s="1"/>
  <c r="K67" i="48" s="1"/>
  <c r="K67" i="49" s="1"/>
  <c r="K67" i="50" s="1"/>
  <c r="K67" i="51" s="1"/>
  <c r="K67" i="52" s="1"/>
  <c r="K67" i="53" s="1"/>
  <c r="K67" i="54" s="1"/>
  <c r="K67" i="55" s="1"/>
  <c r="K67" i="56" s="1"/>
  <c r="K68" i="46"/>
  <c r="K68" i="47" s="1"/>
  <c r="K68" i="48" s="1"/>
  <c r="K68" i="49" s="1"/>
  <c r="K68" i="50" s="1"/>
  <c r="K68" i="51" s="1"/>
  <c r="K68" i="52" s="1"/>
  <c r="K68" i="53" s="1"/>
  <c r="K68" i="54" s="1"/>
  <c r="K68" i="55" s="1"/>
  <c r="K68" i="56" s="1"/>
  <c r="K69" i="46"/>
  <c r="K69" i="47" s="1"/>
  <c r="K69" i="48" s="1"/>
  <c r="K69" i="49" s="1"/>
  <c r="K69" i="50" s="1"/>
  <c r="K69" i="51" s="1"/>
  <c r="K69" i="52" s="1"/>
  <c r="K69" i="53" s="1"/>
  <c r="K69" i="54" s="1"/>
  <c r="K69" i="55" s="1"/>
  <c r="K69" i="56" s="1"/>
  <c r="K70" i="46"/>
  <c r="K70" i="47" s="1"/>
  <c r="K70" i="48" s="1"/>
  <c r="K70" i="49" s="1"/>
  <c r="K70" i="50" s="1"/>
  <c r="K70" i="51" s="1"/>
  <c r="K70" i="52" s="1"/>
  <c r="K70" i="53" s="1"/>
  <c r="K70" i="54" s="1"/>
  <c r="K70" i="55" s="1"/>
  <c r="K70" i="56" s="1"/>
  <c r="K71" i="46"/>
  <c r="K71" i="47" s="1"/>
  <c r="K71" i="48" s="1"/>
  <c r="K71" i="49" s="1"/>
  <c r="K71" i="50" s="1"/>
  <c r="K71" i="51" s="1"/>
  <c r="K71" i="52" s="1"/>
  <c r="K71" i="53" s="1"/>
  <c r="K71" i="54" s="1"/>
  <c r="K71" i="55" s="1"/>
  <c r="K71" i="56" s="1"/>
  <c r="K72" i="46"/>
  <c r="K72" i="47" s="1"/>
  <c r="K72" i="48" s="1"/>
  <c r="K72" i="49" s="1"/>
  <c r="K72" i="50" s="1"/>
  <c r="K72" i="51" s="1"/>
  <c r="K72" i="52" s="1"/>
  <c r="K72" i="53" s="1"/>
  <c r="K72" i="54" s="1"/>
  <c r="K72" i="55" s="1"/>
  <c r="K72" i="56" s="1"/>
  <c r="K73" i="46"/>
  <c r="K73" i="47" s="1"/>
  <c r="K73" i="48" s="1"/>
  <c r="K73" i="49" s="1"/>
  <c r="K73" i="50" s="1"/>
  <c r="K73" i="51" s="1"/>
  <c r="K73" i="52" s="1"/>
  <c r="K73" i="53" s="1"/>
  <c r="K73" i="54" s="1"/>
  <c r="K73" i="55" s="1"/>
  <c r="K73" i="56" s="1"/>
  <c r="K74" i="46"/>
  <c r="K74" i="47" s="1"/>
  <c r="K74" i="48" s="1"/>
  <c r="K74" i="49" s="1"/>
  <c r="K74" i="50" s="1"/>
  <c r="K74" i="51" s="1"/>
  <c r="K74" i="52" s="1"/>
  <c r="K74" i="53" s="1"/>
  <c r="K74" i="54" s="1"/>
  <c r="K74" i="55" s="1"/>
  <c r="K74" i="56" s="1"/>
  <c r="K75" i="46"/>
  <c r="K75" i="47" s="1"/>
  <c r="K75" i="48" s="1"/>
  <c r="K75" i="49" s="1"/>
  <c r="K75" i="50" s="1"/>
  <c r="K75" i="51" s="1"/>
  <c r="K75" i="52" s="1"/>
  <c r="K75" i="53" s="1"/>
  <c r="K75" i="54" s="1"/>
  <c r="K75" i="55" s="1"/>
  <c r="K75" i="56" s="1"/>
  <c r="K46" i="46"/>
  <c r="K46" i="47" s="1"/>
  <c r="K46" i="48" s="1"/>
  <c r="K46" i="49" s="1"/>
  <c r="K46" i="50" s="1"/>
  <c r="K46" i="51" s="1"/>
  <c r="K46" i="52" s="1"/>
  <c r="K46" i="53" s="1"/>
  <c r="K46" i="54" s="1"/>
  <c r="K46" i="55" s="1"/>
  <c r="K46" i="56" s="1"/>
  <c r="H47" i="46"/>
  <c r="H47" i="47" s="1"/>
  <c r="H47" i="48" s="1"/>
  <c r="H47" i="49" s="1"/>
  <c r="H47" i="50" s="1"/>
  <c r="H47" i="51" s="1"/>
  <c r="H47" i="52" s="1"/>
  <c r="H47" i="53" s="1"/>
  <c r="H47" i="54" s="1"/>
  <c r="H47" i="55" s="1"/>
  <c r="H47" i="56" s="1"/>
  <c r="H48" i="46"/>
  <c r="H48" i="47" s="1"/>
  <c r="H48" i="48" s="1"/>
  <c r="H48" i="49" s="1"/>
  <c r="H48" i="50" s="1"/>
  <c r="H48" i="51" s="1"/>
  <c r="H48" i="52" s="1"/>
  <c r="H48" i="53" s="1"/>
  <c r="H48" i="54" s="1"/>
  <c r="H48" i="55" s="1"/>
  <c r="H48" i="56" s="1"/>
  <c r="H49" i="46"/>
  <c r="H49" i="47" s="1"/>
  <c r="H49" i="48" s="1"/>
  <c r="H49" i="49" s="1"/>
  <c r="H49" i="50" s="1"/>
  <c r="H49" i="51" s="1"/>
  <c r="H49" i="52" s="1"/>
  <c r="H49" i="53" s="1"/>
  <c r="H49" i="54" s="1"/>
  <c r="H49" i="55" s="1"/>
  <c r="H49" i="56" s="1"/>
  <c r="H50" i="46"/>
  <c r="H50" i="47" s="1"/>
  <c r="H50" i="48" s="1"/>
  <c r="H50" i="49" s="1"/>
  <c r="H50" i="50" s="1"/>
  <c r="H50" i="51" s="1"/>
  <c r="H50" i="52" s="1"/>
  <c r="H50" i="53" s="1"/>
  <c r="H50" i="54" s="1"/>
  <c r="H50" i="55" s="1"/>
  <c r="H50" i="56" s="1"/>
  <c r="H51" i="46"/>
  <c r="H51" i="47" s="1"/>
  <c r="H51" i="48" s="1"/>
  <c r="H51" i="49" s="1"/>
  <c r="H51" i="50" s="1"/>
  <c r="H51" i="51" s="1"/>
  <c r="H51" i="52" s="1"/>
  <c r="H51" i="53" s="1"/>
  <c r="H51" i="54" s="1"/>
  <c r="H51" i="55" s="1"/>
  <c r="H51" i="56" s="1"/>
  <c r="H52" i="46"/>
  <c r="H52" i="47" s="1"/>
  <c r="H52" i="48" s="1"/>
  <c r="H52" i="49" s="1"/>
  <c r="H52" i="50" s="1"/>
  <c r="H52" i="51" s="1"/>
  <c r="H52" i="52" s="1"/>
  <c r="H52" i="53" s="1"/>
  <c r="H52" i="54" s="1"/>
  <c r="H52" i="55" s="1"/>
  <c r="H52" i="56" s="1"/>
  <c r="H53" i="46"/>
  <c r="H53" i="47" s="1"/>
  <c r="H53" i="48" s="1"/>
  <c r="H53" i="49" s="1"/>
  <c r="H53" i="50" s="1"/>
  <c r="H53" i="51" s="1"/>
  <c r="H53" i="52" s="1"/>
  <c r="H53" i="53" s="1"/>
  <c r="H53" i="54" s="1"/>
  <c r="H53" i="55" s="1"/>
  <c r="H53" i="56" s="1"/>
  <c r="H54" i="46"/>
  <c r="H54" i="47" s="1"/>
  <c r="H54" i="48" s="1"/>
  <c r="H54" i="49" s="1"/>
  <c r="H54" i="50" s="1"/>
  <c r="H54" i="51" s="1"/>
  <c r="H54" i="52" s="1"/>
  <c r="H54" i="53" s="1"/>
  <c r="H54" i="54" s="1"/>
  <c r="H54" i="55" s="1"/>
  <c r="H54" i="56" s="1"/>
  <c r="H55" i="46"/>
  <c r="H55" i="47" s="1"/>
  <c r="H55" i="48" s="1"/>
  <c r="H55" i="49" s="1"/>
  <c r="H55" i="50" s="1"/>
  <c r="H55" i="51" s="1"/>
  <c r="H55" i="52" s="1"/>
  <c r="H55" i="53" s="1"/>
  <c r="H55" i="54" s="1"/>
  <c r="H55" i="55" s="1"/>
  <c r="H55" i="56" s="1"/>
  <c r="H56" i="46"/>
  <c r="H56" i="47" s="1"/>
  <c r="H56" i="48" s="1"/>
  <c r="H56" i="49" s="1"/>
  <c r="H56" i="50" s="1"/>
  <c r="H56" i="51" s="1"/>
  <c r="H56" i="52" s="1"/>
  <c r="H56" i="53" s="1"/>
  <c r="H56" i="54" s="1"/>
  <c r="H56" i="55" s="1"/>
  <c r="H56" i="56" s="1"/>
  <c r="H57" i="46"/>
  <c r="H57" i="47" s="1"/>
  <c r="H57" i="48" s="1"/>
  <c r="H57" i="49" s="1"/>
  <c r="H57" i="50" s="1"/>
  <c r="H57" i="51" s="1"/>
  <c r="H57" i="52" s="1"/>
  <c r="H57" i="53" s="1"/>
  <c r="H57" i="54" s="1"/>
  <c r="H57" i="55" s="1"/>
  <c r="H57" i="56" s="1"/>
  <c r="H58" i="46"/>
  <c r="H58" i="47" s="1"/>
  <c r="H58" i="48" s="1"/>
  <c r="H58" i="49" s="1"/>
  <c r="H58" i="50" s="1"/>
  <c r="H58" i="51" s="1"/>
  <c r="H58" i="52" s="1"/>
  <c r="H58" i="53" s="1"/>
  <c r="H58" i="54" s="1"/>
  <c r="H58" i="55" s="1"/>
  <c r="H58" i="56" s="1"/>
  <c r="H59" i="46"/>
  <c r="H59" i="47" s="1"/>
  <c r="H59" i="48" s="1"/>
  <c r="H59" i="49" s="1"/>
  <c r="H59" i="50" s="1"/>
  <c r="H59" i="51" s="1"/>
  <c r="H59" i="52" s="1"/>
  <c r="H59" i="53" s="1"/>
  <c r="H59" i="54" s="1"/>
  <c r="H59" i="55" s="1"/>
  <c r="H59" i="56" s="1"/>
  <c r="H60" i="46"/>
  <c r="H60" i="47" s="1"/>
  <c r="H60" i="48" s="1"/>
  <c r="H60" i="49" s="1"/>
  <c r="H60" i="50" s="1"/>
  <c r="H60" i="51" s="1"/>
  <c r="H60" i="52" s="1"/>
  <c r="H60" i="53" s="1"/>
  <c r="H60" i="54" s="1"/>
  <c r="H60" i="55" s="1"/>
  <c r="H60" i="56" s="1"/>
  <c r="H61" i="46"/>
  <c r="H61" i="47" s="1"/>
  <c r="H61" i="48" s="1"/>
  <c r="H61" i="49" s="1"/>
  <c r="H61" i="50" s="1"/>
  <c r="H61" i="51" s="1"/>
  <c r="H61" i="52" s="1"/>
  <c r="H61" i="53" s="1"/>
  <c r="H61" i="54" s="1"/>
  <c r="H61" i="55" s="1"/>
  <c r="H61" i="56" s="1"/>
  <c r="H62" i="46"/>
  <c r="H62" i="47" s="1"/>
  <c r="H62" i="48" s="1"/>
  <c r="H62" i="49" s="1"/>
  <c r="H62" i="50" s="1"/>
  <c r="H62" i="51" s="1"/>
  <c r="H62" i="52" s="1"/>
  <c r="H62" i="53" s="1"/>
  <c r="H62" i="54" s="1"/>
  <c r="H62" i="55" s="1"/>
  <c r="H62" i="56" s="1"/>
  <c r="H63" i="46"/>
  <c r="H63" i="47" s="1"/>
  <c r="H63" i="48" s="1"/>
  <c r="H63" i="49" s="1"/>
  <c r="H63" i="50" s="1"/>
  <c r="H63" i="51" s="1"/>
  <c r="H63" i="52" s="1"/>
  <c r="H63" i="53" s="1"/>
  <c r="H63" i="54" s="1"/>
  <c r="H63" i="55" s="1"/>
  <c r="H63" i="56" s="1"/>
  <c r="H64" i="46"/>
  <c r="H64" i="47" s="1"/>
  <c r="H64" i="48" s="1"/>
  <c r="H64" i="49" s="1"/>
  <c r="H64" i="50" s="1"/>
  <c r="H64" i="51" s="1"/>
  <c r="H64" i="52" s="1"/>
  <c r="H64" i="53" s="1"/>
  <c r="H64" i="54" s="1"/>
  <c r="H64" i="55" s="1"/>
  <c r="H64" i="56" s="1"/>
  <c r="H65" i="46"/>
  <c r="H65" i="47" s="1"/>
  <c r="H65" i="48" s="1"/>
  <c r="H65" i="49" s="1"/>
  <c r="H65" i="50" s="1"/>
  <c r="H65" i="51" s="1"/>
  <c r="H65" i="52" s="1"/>
  <c r="H65" i="53" s="1"/>
  <c r="H65" i="54" s="1"/>
  <c r="H65" i="55" s="1"/>
  <c r="H65" i="56" s="1"/>
  <c r="H66" i="46"/>
  <c r="H66" i="47" s="1"/>
  <c r="H66" i="48" s="1"/>
  <c r="H66" i="49" s="1"/>
  <c r="H66" i="50" s="1"/>
  <c r="H66" i="51" s="1"/>
  <c r="H66" i="52" s="1"/>
  <c r="H66" i="53" s="1"/>
  <c r="H66" i="54" s="1"/>
  <c r="H66" i="55" s="1"/>
  <c r="H66" i="56" s="1"/>
  <c r="H67" i="46"/>
  <c r="H67" i="47" s="1"/>
  <c r="H67" i="48" s="1"/>
  <c r="H67" i="49" s="1"/>
  <c r="H67" i="50" s="1"/>
  <c r="H67" i="51" s="1"/>
  <c r="H67" i="52" s="1"/>
  <c r="H67" i="53" s="1"/>
  <c r="H67" i="54" s="1"/>
  <c r="H67" i="55" s="1"/>
  <c r="H67" i="56" s="1"/>
  <c r="H68" i="46"/>
  <c r="H68" i="47" s="1"/>
  <c r="H68" i="48" s="1"/>
  <c r="H68" i="49" s="1"/>
  <c r="H68" i="50" s="1"/>
  <c r="H68" i="51" s="1"/>
  <c r="H68" i="52" s="1"/>
  <c r="H68" i="53" s="1"/>
  <c r="H68" i="54" s="1"/>
  <c r="H68" i="55" s="1"/>
  <c r="H68" i="56" s="1"/>
  <c r="H69" i="46"/>
  <c r="H69" i="47" s="1"/>
  <c r="H69" i="48" s="1"/>
  <c r="H69" i="49" s="1"/>
  <c r="H69" i="50" s="1"/>
  <c r="H69" i="51" s="1"/>
  <c r="H69" i="52" s="1"/>
  <c r="H69" i="53" s="1"/>
  <c r="H69" i="54" s="1"/>
  <c r="H69" i="55" s="1"/>
  <c r="H69" i="56" s="1"/>
  <c r="H70" i="46"/>
  <c r="H70" i="47" s="1"/>
  <c r="H70" i="48" s="1"/>
  <c r="H70" i="49" s="1"/>
  <c r="H70" i="50" s="1"/>
  <c r="H70" i="51" s="1"/>
  <c r="H70" i="52" s="1"/>
  <c r="H70" i="53" s="1"/>
  <c r="H70" i="54" s="1"/>
  <c r="H70" i="55" s="1"/>
  <c r="H70" i="56" s="1"/>
  <c r="H71" i="46"/>
  <c r="H71" i="47" s="1"/>
  <c r="H71" i="48" s="1"/>
  <c r="H71" i="49" s="1"/>
  <c r="H71" i="50" s="1"/>
  <c r="H71" i="51" s="1"/>
  <c r="H71" i="52" s="1"/>
  <c r="H71" i="53" s="1"/>
  <c r="H71" i="54" s="1"/>
  <c r="H71" i="55" s="1"/>
  <c r="H71" i="56" s="1"/>
  <c r="H72" i="46"/>
  <c r="H72" i="47" s="1"/>
  <c r="H72" i="48" s="1"/>
  <c r="H72" i="49" s="1"/>
  <c r="H72" i="50" s="1"/>
  <c r="H72" i="51" s="1"/>
  <c r="H72" i="52" s="1"/>
  <c r="H72" i="53" s="1"/>
  <c r="H72" i="54" s="1"/>
  <c r="H72" i="55" s="1"/>
  <c r="H72" i="56" s="1"/>
  <c r="H73" i="46"/>
  <c r="H73" i="47" s="1"/>
  <c r="H73" i="48" s="1"/>
  <c r="H73" i="49" s="1"/>
  <c r="H73" i="50" s="1"/>
  <c r="H73" i="51" s="1"/>
  <c r="H73" i="52" s="1"/>
  <c r="H73" i="53" s="1"/>
  <c r="H73" i="54" s="1"/>
  <c r="H73" i="55" s="1"/>
  <c r="H73" i="56" s="1"/>
  <c r="H74" i="46"/>
  <c r="H74" i="47" s="1"/>
  <c r="H74" i="48" s="1"/>
  <c r="H74" i="49" s="1"/>
  <c r="H74" i="50" s="1"/>
  <c r="H74" i="51" s="1"/>
  <c r="H74" i="52" s="1"/>
  <c r="H74" i="53" s="1"/>
  <c r="H74" i="54" s="1"/>
  <c r="H74" i="55" s="1"/>
  <c r="H74" i="56" s="1"/>
  <c r="H75" i="46"/>
  <c r="H75" i="47" s="1"/>
  <c r="H75" i="48" s="1"/>
  <c r="H75" i="49" s="1"/>
  <c r="H75" i="50" s="1"/>
  <c r="H75" i="51" s="1"/>
  <c r="H75" i="52" s="1"/>
  <c r="H75" i="53" s="1"/>
  <c r="H75" i="54" s="1"/>
  <c r="H75" i="55" s="1"/>
  <c r="H75" i="56" s="1"/>
  <c r="H46" i="46"/>
  <c r="H46" i="47" s="1"/>
  <c r="H46" i="48" s="1"/>
  <c r="H46" i="49" s="1"/>
  <c r="H46" i="50" s="1"/>
  <c r="H46" i="51" s="1"/>
  <c r="H46" i="52" s="1"/>
  <c r="H46" i="53" s="1"/>
  <c r="H46" i="54" s="1"/>
  <c r="H46" i="55" s="1"/>
  <c r="H46" i="56" s="1"/>
  <c r="AA7" i="46"/>
  <c r="E105" i="30" s="1"/>
  <c r="O2" i="46"/>
  <c r="AB45" i="56"/>
  <c r="AB44" i="56"/>
  <c r="AB43" i="56"/>
  <c r="AB42" i="56"/>
  <c r="AB41" i="56"/>
  <c r="AB40" i="56"/>
  <c r="AB39" i="56"/>
  <c r="AB38" i="56"/>
  <c r="AB37" i="56"/>
  <c r="AB36" i="56"/>
  <c r="AB35" i="56"/>
  <c r="AB34" i="56"/>
  <c r="AB33" i="56"/>
  <c r="AB32" i="56"/>
  <c r="AB31" i="56"/>
  <c r="AB30" i="56"/>
  <c r="AB29" i="56"/>
  <c r="AB28" i="56"/>
  <c r="AB27" i="56"/>
  <c r="AB26" i="56"/>
  <c r="AB25" i="56"/>
  <c r="AB24" i="56"/>
  <c r="AB23" i="56"/>
  <c r="AB22" i="56"/>
  <c r="AB21" i="56"/>
  <c r="AB20" i="56"/>
  <c r="AF12" i="56"/>
  <c r="O55" i="30" s="1"/>
  <c r="AD12" i="56"/>
  <c r="O52" i="30" s="1"/>
  <c r="AB12" i="56"/>
  <c r="O49" i="30" s="1"/>
  <c r="Z12" i="56"/>
  <c r="O46" i="30" s="1"/>
  <c r="X12" i="56"/>
  <c r="O43" i="30" s="1"/>
  <c r="V12" i="56"/>
  <c r="O40" i="30" s="1"/>
  <c r="T12" i="56"/>
  <c r="O37" i="30" s="1"/>
  <c r="Q12" i="56"/>
  <c r="O34" i="30" s="1"/>
  <c r="P12" i="56"/>
  <c r="O31" i="30" s="1"/>
  <c r="N12" i="56"/>
  <c r="O28" i="30" s="1"/>
  <c r="K12" i="56"/>
  <c r="O25" i="30" s="1"/>
  <c r="C12" i="56"/>
  <c r="O13" i="30" s="1"/>
  <c r="AF11" i="56"/>
  <c r="O54" i="30" s="1"/>
  <c r="AD11" i="56"/>
  <c r="O51" i="30" s="1"/>
  <c r="AB11" i="56"/>
  <c r="O48" i="30" s="1"/>
  <c r="Z11" i="56"/>
  <c r="O45" i="30" s="1"/>
  <c r="X11" i="56"/>
  <c r="O42" i="30" s="1"/>
  <c r="V11" i="56"/>
  <c r="O39" i="30" s="1"/>
  <c r="T11" i="56"/>
  <c r="O36" i="30" s="1"/>
  <c r="Q11" i="56"/>
  <c r="O33" i="30" s="1"/>
  <c r="P11" i="56"/>
  <c r="O30" i="30" s="1"/>
  <c r="N11" i="56"/>
  <c r="O27" i="30" s="1"/>
  <c r="K11" i="56"/>
  <c r="O24" i="30" s="1"/>
  <c r="C11" i="56"/>
  <c r="O12" i="30" s="1"/>
  <c r="AF10" i="56"/>
  <c r="AD10" i="56"/>
  <c r="AB10" i="56"/>
  <c r="Z10" i="56"/>
  <c r="X10" i="56"/>
  <c r="V10" i="56"/>
  <c r="T10" i="56"/>
  <c r="Q10" i="56"/>
  <c r="P10" i="56"/>
  <c r="N10" i="56"/>
  <c r="K10" i="56"/>
  <c r="I10" i="56"/>
  <c r="F10" i="56"/>
  <c r="E10" i="56"/>
  <c r="C10" i="56"/>
  <c r="AA8" i="56"/>
  <c r="O106" i="30" s="1"/>
  <c r="U8" i="56"/>
  <c r="S8" i="56"/>
  <c r="O99" i="30" s="1"/>
  <c r="M8" i="56"/>
  <c r="J8" i="56"/>
  <c r="O123" i="30" s="1"/>
  <c r="G8" i="56"/>
  <c r="AA7" i="56"/>
  <c r="O105" i="30" s="1"/>
  <c r="U7" i="56"/>
  <c r="S7" i="56"/>
  <c r="O98" i="30" s="1"/>
  <c r="M7" i="56"/>
  <c r="J7" i="56"/>
  <c r="O122" i="30" s="1"/>
  <c r="G7" i="56"/>
  <c r="AA6" i="56"/>
  <c r="O104" i="30" s="1"/>
  <c r="U6" i="56"/>
  <c r="S6" i="56"/>
  <c r="O97" i="30" s="1"/>
  <c r="M6" i="56"/>
  <c r="J6" i="56"/>
  <c r="O121" i="30" s="1"/>
  <c r="G6" i="56"/>
  <c r="AA5" i="56"/>
  <c r="O103" i="30" s="1"/>
  <c r="U5" i="56"/>
  <c r="S5" i="56"/>
  <c r="O96" i="30" s="1"/>
  <c r="M5" i="56"/>
  <c r="J5" i="56"/>
  <c r="O120" i="30" s="1"/>
  <c r="G5" i="56"/>
  <c r="AA4" i="56"/>
  <c r="O102" i="30" s="1"/>
  <c r="U4" i="56"/>
  <c r="S4" i="56"/>
  <c r="O95" i="30" s="1"/>
  <c r="M4" i="56"/>
  <c r="J4" i="56"/>
  <c r="O119" i="30" s="1"/>
  <c r="G4" i="56"/>
  <c r="AA3" i="56"/>
  <c r="O101" i="30" s="1"/>
  <c r="U3" i="56"/>
  <c r="S3" i="56"/>
  <c r="O94" i="30" s="1"/>
  <c r="M3" i="56"/>
  <c r="J3" i="56"/>
  <c r="O118" i="30" s="1"/>
  <c r="G3" i="56"/>
  <c r="AA2" i="56"/>
  <c r="O100" i="30" s="1"/>
  <c r="U2" i="56"/>
  <c r="S2" i="56"/>
  <c r="M2" i="56"/>
  <c r="J2" i="56"/>
  <c r="O117" i="30" s="1"/>
  <c r="G2" i="56"/>
  <c r="AB45" i="55"/>
  <c r="AB44" i="55"/>
  <c r="AB43" i="55"/>
  <c r="AB42" i="55"/>
  <c r="AB41" i="55"/>
  <c r="AB40" i="55"/>
  <c r="AB39" i="55"/>
  <c r="AB38" i="55"/>
  <c r="AB37" i="55"/>
  <c r="AB36" i="55"/>
  <c r="AB35" i="55"/>
  <c r="AB34" i="55"/>
  <c r="AB33" i="55"/>
  <c r="AB32" i="55"/>
  <c r="AB31" i="55"/>
  <c r="AB30" i="55"/>
  <c r="AB29" i="55"/>
  <c r="AB28" i="55"/>
  <c r="AB27" i="55"/>
  <c r="AB26" i="55"/>
  <c r="AB25" i="55"/>
  <c r="AB24" i="55"/>
  <c r="AB23" i="55"/>
  <c r="AB22" i="55"/>
  <c r="AB21" i="55"/>
  <c r="AB20" i="55"/>
  <c r="AF12" i="55"/>
  <c r="N55" i="30" s="1"/>
  <c r="AD12" i="55"/>
  <c r="N52" i="30" s="1"/>
  <c r="AB12" i="55"/>
  <c r="N49" i="30" s="1"/>
  <c r="Z12" i="55"/>
  <c r="N46" i="30" s="1"/>
  <c r="X12" i="55"/>
  <c r="N43" i="30" s="1"/>
  <c r="V12" i="55"/>
  <c r="N40" i="30" s="1"/>
  <c r="T12" i="55"/>
  <c r="N37" i="30" s="1"/>
  <c r="Q12" i="55"/>
  <c r="N34" i="30" s="1"/>
  <c r="P12" i="55"/>
  <c r="N31" i="30" s="1"/>
  <c r="N12" i="55"/>
  <c r="N28" i="30" s="1"/>
  <c r="K12" i="55"/>
  <c r="N25" i="30" s="1"/>
  <c r="C12" i="55"/>
  <c r="N13" i="30" s="1"/>
  <c r="AF11" i="55"/>
  <c r="N54" i="30" s="1"/>
  <c r="AD11" i="55"/>
  <c r="N51" i="30" s="1"/>
  <c r="AB11" i="55"/>
  <c r="N48" i="30" s="1"/>
  <c r="Z11" i="55"/>
  <c r="N45" i="30" s="1"/>
  <c r="X11" i="55"/>
  <c r="N42" i="30" s="1"/>
  <c r="V11" i="55"/>
  <c r="N39" i="30" s="1"/>
  <c r="T11" i="55"/>
  <c r="N36" i="30" s="1"/>
  <c r="Q11" i="55"/>
  <c r="N33" i="30" s="1"/>
  <c r="P11" i="55"/>
  <c r="N30" i="30" s="1"/>
  <c r="N11" i="55"/>
  <c r="N27" i="30" s="1"/>
  <c r="K11" i="55"/>
  <c r="N24" i="30" s="1"/>
  <c r="C11" i="55"/>
  <c r="N12" i="30" s="1"/>
  <c r="AF10" i="55"/>
  <c r="AD10" i="55"/>
  <c r="AB10" i="55"/>
  <c r="Z10" i="55"/>
  <c r="X10" i="55"/>
  <c r="V10" i="55"/>
  <c r="T10" i="55"/>
  <c r="Q10" i="55"/>
  <c r="P10" i="55"/>
  <c r="N10" i="55"/>
  <c r="K10" i="55"/>
  <c r="I10" i="55"/>
  <c r="F10" i="55"/>
  <c r="E10" i="55"/>
  <c r="C10" i="55"/>
  <c r="AA8" i="55"/>
  <c r="U8" i="55"/>
  <c r="S8" i="55"/>
  <c r="N99" i="30" s="1"/>
  <c r="M8" i="55"/>
  <c r="J8" i="55"/>
  <c r="N123" i="30" s="1"/>
  <c r="G8" i="55"/>
  <c r="AA7" i="55"/>
  <c r="N105" i="30" s="1"/>
  <c r="U7" i="55"/>
  <c r="S7" i="55"/>
  <c r="N98" i="30" s="1"/>
  <c r="M7" i="55"/>
  <c r="J7" i="55"/>
  <c r="N122" i="30" s="1"/>
  <c r="G7" i="55"/>
  <c r="AA6" i="55"/>
  <c r="N104" i="30" s="1"/>
  <c r="U6" i="55"/>
  <c r="S6" i="55"/>
  <c r="N97" i="30" s="1"/>
  <c r="M6" i="55"/>
  <c r="J6" i="55"/>
  <c r="N121" i="30" s="1"/>
  <c r="G6" i="55"/>
  <c r="AA5" i="55"/>
  <c r="N103" i="30" s="1"/>
  <c r="U5" i="55"/>
  <c r="S5" i="55"/>
  <c r="N96" i="30" s="1"/>
  <c r="M5" i="55"/>
  <c r="J5" i="55"/>
  <c r="N120" i="30" s="1"/>
  <c r="G5" i="55"/>
  <c r="AA4" i="55"/>
  <c r="N102" i="30" s="1"/>
  <c r="U4" i="55"/>
  <c r="S4" i="55"/>
  <c r="N95" i="30" s="1"/>
  <c r="M4" i="55"/>
  <c r="J4" i="55"/>
  <c r="N119" i="30" s="1"/>
  <c r="G4" i="55"/>
  <c r="AA3" i="55"/>
  <c r="N101" i="30" s="1"/>
  <c r="U3" i="55"/>
  <c r="S3" i="55"/>
  <c r="N94" i="30" s="1"/>
  <c r="M3" i="55"/>
  <c r="J3" i="55"/>
  <c r="N118" i="30" s="1"/>
  <c r="G3" i="55"/>
  <c r="AA2" i="55"/>
  <c r="N100" i="30" s="1"/>
  <c r="U2" i="55"/>
  <c r="S2" i="55"/>
  <c r="M2" i="55"/>
  <c r="J2" i="55"/>
  <c r="N117" i="30" s="1"/>
  <c r="G2" i="55"/>
  <c r="AB45" i="54"/>
  <c r="AB44" i="54"/>
  <c r="AB43" i="54"/>
  <c r="AB42" i="54"/>
  <c r="AB41" i="54"/>
  <c r="AB40" i="54"/>
  <c r="AB39" i="54"/>
  <c r="AB38" i="54"/>
  <c r="AB37" i="54"/>
  <c r="AB36" i="54"/>
  <c r="AB35" i="54"/>
  <c r="AB34" i="54"/>
  <c r="AB33" i="54"/>
  <c r="AB32" i="54"/>
  <c r="AB31" i="54"/>
  <c r="AB30" i="54"/>
  <c r="AB29" i="54"/>
  <c r="AB28" i="54"/>
  <c r="AB27" i="54"/>
  <c r="AB26" i="54"/>
  <c r="AB25" i="54"/>
  <c r="AB24" i="54"/>
  <c r="AB23" i="54"/>
  <c r="AB22" i="54"/>
  <c r="AB21" i="54"/>
  <c r="AB20" i="54"/>
  <c r="AF12" i="54"/>
  <c r="M55" i="30" s="1"/>
  <c r="AD12" i="54"/>
  <c r="M52" i="30" s="1"/>
  <c r="AB12" i="54"/>
  <c r="M49" i="30" s="1"/>
  <c r="Z12" i="54"/>
  <c r="M46" i="30" s="1"/>
  <c r="X12" i="54"/>
  <c r="M43" i="30" s="1"/>
  <c r="V12" i="54"/>
  <c r="M40" i="30" s="1"/>
  <c r="T12" i="54"/>
  <c r="M37" i="30" s="1"/>
  <c r="Q12" i="54"/>
  <c r="M34" i="30" s="1"/>
  <c r="P12" i="54"/>
  <c r="M31" i="30" s="1"/>
  <c r="N12" i="54"/>
  <c r="M28" i="30" s="1"/>
  <c r="K12" i="54"/>
  <c r="M25" i="30" s="1"/>
  <c r="C12" i="54"/>
  <c r="M13" i="30" s="1"/>
  <c r="AF11" i="54"/>
  <c r="M54" i="30" s="1"/>
  <c r="AD11" i="54"/>
  <c r="M51" i="30" s="1"/>
  <c r="AB11" i="54"/>
  <c r="M48" i="30" s="1"/>
  <c r="Z11" i="54"/>
  <c r="M45" i="30" s="1"/>
  <c r="X11" i="54"/>
  <c r="M42" i="30" s="1"/>
  <c r="V11" i="54"/>
  <c r="M39" i="30" s="1"/>
  <c r="T11" i="54"/>
  <c r="M36" i="30" s="1"/>
  <c r="Q11" i="54"/>
  <c r="M33" i="30" s="1"/>
  <c r="P11" i="54"/>
  <c r="M30" i="30" s="1"/>
  <c r="N11" i="54"/>
  <c r="M27" i="30" s="1"/>
  <c r="K11" i="54"/>
  <c r="M24" i="30" s="1"/>
  <c r="C11" i="54"/>
  <c r="M12" i="30" s="1"/>
  <c r="AF10" i="54"/>
  <c r="AD10" i="54"/>
  <c r="AB10" i="54"/>
  <c r="Z10" i="54"/>
  <c r="X10" i="54"/>
  <c r="V10" i="54"/>
  <c r="T10" i="54"/>
  <c r="Q10" i="54"/>
  <c r="P10" i="54"/>
  <c r="N10" i="54"/>
  <c r="K10" i="54"/>
  <c r="I10" i="54"/>
  <c r="F10" i="54"/>
  <c r="E10" i="54"/>
  <c r="C10" i="54"/>
  <c r="AA8" i="54"/>
  <c r="U8" i="54"/>
  <c r="S8" i="54"/>
  <c r="M99" i="30" s="1"/>
  <c r="M8" i="54"/>
  <c r="J8" i="54"/>
  <c r="M123" i="30" s="1"/>
  <c r="G8" i="54"/>
  <c r="AA7" i="54"/>
  <c r="M105" i="30" s="1"/>
  <c r="U7" i="54"/>
  <c r="S7" i="54"/>
  <c r="M98" i="30" s="1"/>
  <c r="M7" i="54"/>
  <c r="J7" i="54"/>
  <c r="M122" i="30" s="1"/>
  <c r="G7" i="54"/>
  <c r="AA6" i="54"/>
  <c r="M104" i="30" s="1"/>
  <c r="U6" i="54"/>
  <c r="S6" i="54"/>
  <c r="M97" i="30" s="1"/>
  <c r="M6" i="54"/>
  <c r="J6" i="54"/>
  <c r="M121" i="30" s="1"/>
  <c r="G6" i="54"/>
  <c r="AA5" i="54"/>
  <c r="M103" i="30" s="1"/>
  <c r="U5" i="54"/>
  <c r="S5" i="54"/>
  <c r="M96" i="30" s="1"/>
  <c r="M5" i="54"/>
  <c r="J5" i="54"/>
  <c r="M120" i="30" s="1"/>
  <c r="G5" i="54"/>
  <c r="AA4" i="54"/>
  <c r="M102" i="30" s="1"/>
  <c r="U4" i="54"/>
  <c r="S4" i="54"/>
  <c r="M95" i="30" s="1"/>
  <c r="M4" i="54"/>
  <c r="J4" i="54"/>
  <c r="M119" i="30" s="1"/>
  <c r="G4" i="54"/>
  <c r="AA3" i="54"/>
  <c r="M101" i="30" s="1"/>
  <c r="U3" i="54"/>
  <c r="S3" i="54"/>
  <c r="M94" i="30" s="1"/>
  <c r="M3" i="54"/>
  <c r="J3" i="54"/>
  <c r="M118" i="30" s="1"/>
  <c r="G3" i="54"/>
  <c r="AA2" i="54"/>
  <c r="M100" i="30" s="1"/>
  <c r="U2" i="54"/>
  <c r="S2" i="54"/>
  <c r="M2" i="54"/>
  <c r="J2" i="54"/>
  <c r="M117" i="30" s="1"/>
  <c r="G2" i="54"/>
  <c r="AB45" i="53"/>
  <c r="AB44" i="53"/>
  <c r="AB43" i="53"/>
  <c r="AB42" i="53"/>
  <c r="AB41" i="53"/>
  <c r="AB40" i="53"/>
  <c r="AB39" i="53"/>
  <c r="AB38" i="53"/>
  <c r="AB37" i="53"/>
  <c r="AB36" i="53"/>
  <c r="AB35" i="53"/>
  <c r="AB34" i="53"/>
  <c r="AB33" i="53"/>
  <c r="AB32" i="53"/>
  <c r="AB31" i="53"/>
  <c r="AB30" i="53"/>
  <c r="AB29" i="53"/>
  <c r="AB28" i="53"/>
  <c r="AB27" i="53"/>
  <c r="AB26" i="53"/>
  <c r="AB25" i="53"/>
  <c r="AB24" i="53"/>
  <c r="AB23" i="53"/>
  <c r="AB22" i="53"/>
  <c r="AB21" i="53"/>
  <c r="AB20" i="53"/>
  <c r="AF12" i="53"/>
  <c r="L55" i="30" s="1"/>
  <c r="AD12" i="53"/>
  <c r="L52" i="30" s="1"/>
  <c r="AB12" i="53"/>
  <c r="L49" i="30" s="1"/>
  <c r="Z12" i="53"/>
  <c r="L46" i="30" s="1"/>
  <c r="X12" i="53"/>
  <c r="L43" i="30" s="1"/>
  <c r="V12" i="53"/>
  <c r="L40" i="30" s="1"/>
  <c r="T12" i="53"/>
  <c r="L37" i="30" s="1"/>
  <c r="Q12" i="53"/>
  <c r="L34" i="30" s="1"/>
  <c r="P12" i="53"/>
  <c r="L31" i="30" s="1"/>
  <c r="N12" i="53"/>
  <c r="L28" i="30" s="1"/>
  <c r="K12" i="53"/>
  <c r="L25" i="30" s="1"/>
  <c r="C12" i="53"/>
  <c r="L13" i="30" s="1"/>
  <c r="AF11" i="53"/>
  <c r="L54" i="30" s="1"/>
  <c r="AD11" i="53"/>
  <c r="L51" i="30" s="1"/>
  <c r="AB11" i="53"/>
  <c r="L48" i="30" s="1"/>
  <c r="Z11" i="53"/>
  <c r="L45" i="30" s="1"/>
  <c r="X11" i="53"/>
  <c r="L42" i="30" s="1"/>
  <c r="V11" i="53"/>
  <c r="L39" i="30" s="1"/>
  <c r="T11" i="53"/>
  <c r="L36" i="30" s="1"/>
  <c r="Q11" i="53"/>
  <c r="L33" i="30" s="1"/>
  <c r="P11" i="53"/>
  <c r="L30" i="30" s="1"/>
  <c r="N11" i="53"/>
  <c r="L27" i="30" s="1"/>
  <c r="K11" i="53"/>
  <c r="L24" i="30" s="1"/>
  <c r="C11" i="53"/>
  <c r="L12" i="30" s="1"/>
  <c r="AF10" i="53"/>
  <c r="AD10" i="53"/>
  <c r="AB10" i="53"/>
  <c r="Z10" i="53"/>
  <c r="X10" i="53"/>
  <c r="V10" i="53"/>
  <c r="T10" i="53"/>
  <c r="Q10" i="53"/>
  <c r="P10" i="53"/>
  <c r="N10" i="53"/>
  <c r="K10" i="53"/>
  <c r="I10" i="53"/>
  <c r="F10" i="53"/>
  <c r="E10" i="53"/>
  <c r="C10" i="53"/>
  <c r="AA8" i="53"/>
  <c r="U8" i="53"/>
  <c r="S8" i="53"/>
  <c r="O8" i="54" s="1"/>
  <c r="M8" i="53"/>
  <c r="J8" i="53"/>
  <c r="L123" i="30" s="1"/>
  <c r="G8" i="53"/>
  <c r="AA7" i="53"/>
  <c r="L105" i="30" s="1"/>
  <c r="U7" i="53"/>
  <c r="S7" i="53"/>
  <c r="L98" i="30" s="1"/>
  <c r="M7" i="53"/>
  <c r="J7" i="53"/>
  <c r="L122" i="30" s="1"/>
  <c r="G7" i="53"/>
  <c r="AA6" i="53"/>
  <c r="L104" i="30" s="1"/>
  <c r="U6" i="53"/>
  <c r="S6" i="53"/>
  <c r="L97" i="30" s="1"/>
  <c r="M6" i="53"/>
  <c r="J6" i="53"/>
  <c r="L121" i="30" s="1"/>
  <c r="G6" i="53"/>
  <c r="AA5" i="53"/>
  <c r="L103" i="30" s="1"/>
  <c r="U5" i="53"/>
  <c r="S5" i="53"/>
  <c r="L96" i="30" s="1"/>
  <c r="M5" i="53"/>
  <c r="J5" i="53"/>
  <c r="L120" i="30" s="1"/>
  <c r="G5" i="53"/>
  <c r="AA4" i="53"/>
  <c r="L102" i="30" s="1"/>
  <c r="U4" i="53"/>
  <c r="S4" i="53"/>
  <c r="L95" i="30" s="1"/>
  <c r="M4" i="53"/>
  <c r="J4" i="53"/>
  <c r="L119" i="30" s="1"/>
  <c r="G4" i="53"/>
  <c r="AA3" i="53"/>
  <c r="L101" i="30" s="1"/>
  <c r="U3" i="53"/>
  <c r="S3" i="53"/>
  <c r="L94" i="30" s="1"/>
  <c r="M3" i="53"/>
  <c r="J3" i="53"/>
  <c r="L118" i="30" s="1"/>
  <c r="G3" i="53"/>
  <c r="AA2" i="53"/>
  <c r="L100" i="30" s="1"/>
  <c r="U2" i="53"/>
  <c r="S2" i="53"/>
  <c r="O2" i="54" s="1"/>
  <c r="M2" i="53"/>
  <c r="J2" i="53"/>
  <c r="L117" i="30" s="1"/>
  <c r="G2" i="53"/>
  <c r="AB45" i="52"/>
  <c r="AB44" i="52"/>
  <c r="AB43" i="52"/>
  <c r="AB42" i="52"/>
  <c r="AB41" i="52"/>
  <c r="AB40" i="52"/>
  <c r="AB39" i="52"/>
  <c r="AB38" i="52"/>
  <c r="AB37" i="52"/>
  <c r="AB36" i="52"/>
  <c r="AB35" i="52"/>
  <c r="AB34" i="52"/>
  <c r="AB33" i="52"/>
  <c r="AB32" i="52"/>
  <c r="AB31" i="52"/>
  <c r="AB30" i="52"/>
  <c r="AB29" i="52"/>
  <c r="AB28" i="52"/>
  <c r="AB27" i="52"/>
  <c r="AB26" i="52"/>
  <c r="AB25" i="52"/>
  <c r="AB24" i="52"/>
  <c r="AB23" i="52"/>
  <c r="AB22" i="52"/>
  <c r="AB21" i="52"/>
  <c r="AB20" i="52"/>
  <c r="AF12" i="52"/>
  <c r="K55" i="30" s="1"/>
  <c r="AD12" i="52"/>
  <c r="K52" i="30" s="1"/>
  <c r="AB12" i="52"/>
  <c r="K49" i="30" s="1"/>
  <c r="Z12" i="52"/>
  <c r="K46" i="30" s="1"/>
  <c r="X12" i="52"/>
  <c r="K43" i="30" s="1"/>
  <c r="V12" i="52"/>
  <c r="K40" i="30" s="1"/>
  <c r="T12" i="52"/>
  <c r="K37" i="30" s="1"/>
  <c r="Q12" i="52"/>
  <c r="K34" i="30" s="1"/>
  <c r="P12" i="52"/>
  <c r="K31" i="30" s="1"/>
  <c r="N12" i="52"/>
  <c r="K28" i="30" s="1"/>
  <c r="K12" i="52"/>
  <c r="K25" i="30" s="1"/>
  <c r="C12" i="52"/>
  <c r="K13" i="30" s="1"/>
  <c r="AF11" i="52"/>
  <c r="K54" i="30" s="1"/>
  <c r="AD11" i="52"/>
  <c r="K51" i="30" s="1"/>
  <c r="AB11" i="52"/>
  <c r="K48" i="30" s="1"/>
  <c r="Z11" i="52"/>
  <c r="K45" i="30" s="1"/>
  <c r="X11" i="52"/>
  <c r="K42" i="30" s="1"/>
  <c r="V11" i="52"/>
  <c r="K39" i="30" s="1"/>
  <c r="T11" i="52"/>
  <c r="K36" i="30" s="1"/>
  <c r="Q11" i="52"/>
  <c r="K33" i="30" s="1"/>
  <c r="P11" i="52"/>
  <c r="K30" i="30" s="1"/>
  <c r="N11" i="52"/>
  <c r="K27" i="30" s="1"/>
  <c r="K11" i="52"/>
  <c r="K24" i="30" s="1"/>
  <c r="C11" i="52"/>
  <c r="K12" i="30" s="1"/>
  <c r="AF10" i="52"/>
  <c r="AD10" i="52"/>
  <c r="AB10" i="52"/>
  <c r="Z10" i="52"/>
  <c r="X10" i="52"/>
  <c r="V10" i="52"/>
  <c r="T10" i="52"/>
  <c r="Q10" i="52"/>
  <c r="P10" i="52"/>
  <c r="N10" i="52"/>
  <c r="K10" i="52"/>
  <c r="I10" i="52"/>
  <c r="F10" i="52"/>
  <c r="E10" i="52"/>
  <c r="C10" i="52"/>
  <c r="AA8" i="52"/>
  <c r="U8" i="52"/>
  <c r="S8" i="52"/>
  <c r="M8" i="52"/>
  <c r="J8" i="52"/>
  <c r="K123" i="30" s="1"/>
  <c r="G8" i="52"/>
  <c r="AA7" i="52"/>
  <c r="U7" i="52"/>
  <c r="S7" i="52"/>
  <c r="M7" i="52"/>
  <c r="J7" i="52"/>
  <c r="K122" i="30" s="1"/>
  <c r="G7" i="52"/>
  <c r="AA6" i="52"/>
  <c r="U6" i="52"/>
  <c r="S6" i="52"/>
  <c r="M6" i="52"/>
  <c r="J6" i="52"/>
  <c r="K121" i="30" s="1"/>
  <c r="G6" i="52"/>
  <c r="AA5" i="52"/>
  <c r="U5" i="52"/>
  <c r="S5" i="52"/>
  <c r="M5" i="52"/>
  <c r="J5" i="52"/>
  <c r="K120" i="30" s="1"/>
  <c r="G5" i="52"/>
  <c r="AA4" i="52"/>
  <c r="U4" i="52"/>
  <c r="S4" i="52"/>
  <c r="M4" i="52"/>
  <c r="J4" i="52"/>
  <c r="K119" i="30" s="1"/>
  <c r="G4" i="52"/>
  <c r="AA3" i="52"/>
  <c r="U3" i="52"/>
  <c r="S3" i="52"/>
  <c r="M3" i="52"/>
  <c r="J3" i="52"/>
  <c r="K118" i="30" s="1"/>
  <c r="G3" i="52"/>
  <c r="AA2" i="52"/>
  <c r="U2" i="52"/>
  <c r="S2" i="52"/>
  <c r="K93" i="30" s="1"/>
  <c r="M2" i="52"/>
  <c r="J2" i="52"/>
  <c r="K117" i="30" s="1"/>
  <c r="G2" i="52"/>
  <c r="AB45" i="51"/>
  <c r="AB44" i="51"/>
  <c r="AB43" i="51"/>
  <c r="AB42" i="51"/>
  <c r="AB41" i="51"/>
  <c r="AB40" i="51"/>
  <c r="AB39" i="51"/>
  <c r="AB38" i="51"/>
  <c r="AB37" i="51"/>
  <c r="AB36" i="51"/>
  <c r="AB35" i="51"/>
  <c r="AB34" i="51"/>
  <c r="AB33" i="51"/>
  <c r="AB32" i="51"/>
  <c r="AB31" i="51"/>
  <c r="AB30" i="51"/>
  <c r="AB29" i="51"/>
  <c r="AB28" i="51"/>
  <c r="AB27" i="51"/>
  <c r="AB26" i="51"/>
  <c r="AB25" i="51"/>
  <c r="AB24" i="51"/>
  <c r="AB23" i="51"/>
  <c r="AB22" i="51"/>
  <c r="AB21" i="51"/>
  <c r="AB20" i="51"/>
  <c r="AF12" i="51"/>
  <c r="J55" i="30" s="1"/>
  <c r="AD12" i="51"/>
  <c r="J52" i="30" s="1"/>
  <c r="AB12" i="51"/>
  <c r="J49" i="30" s="1"/>
  <c r="Z12" i="51"/>
  <c r="J46" i="30" s="1"/>
  <c r="X12" i="51"/>
  <c r="J43" i="30" s="1"/>
  <c r="V12" i="51"/>
  <c r="J40" i="30" s="1"/>
  <c r="T12" i="51"/>
  <c r="J37" i="30" s="1"/>
  <c r="Q12" i="51"/>
  <c r="J34" i="30" s="1"/>
  <c r="P12" i="51"/>
  <c r="J31" i="30" s="1"/>
  <c r="N12" i="51"/>
  <c r="J28" i="30" s="1"/>
  <c r="K12" i="51"/>
  <c r="J25" i="30" s="1"/>
  <c r="C12" i="51"/>
  <c r="J13" i="30" s="1"/>
  <c r="AF11" i="51"/>
  <c r="J54" i="30" s="1"/>
  <c r="AD11" i="51"/>
  <c r="J51" i="30" s="1"/>
  <c r="AB11" i="51"/>
  <c r="J48" i="30" s="1"/>
  <c r="Z11" i="51"/>
  <c r="J45" i="30" s="1"/>
  <c r="X11" i="51"/>
  <c r="J42" i="30" s="1"/>
  <c r="V11" i="51"/>
  <c r="J39" i="30" s="1"/>
  <c r="T11" i="51"/>
  <c r="J36" i="30" s="1"/>
  <c r="Q11" i="51"/>
  <c r="J33" i="30" s="1"/>
  <c r="P11" i="51"/>
  <c r="J30" i="30" s="1"/>
  <c r="N11" i="51"/>
  <c r="J27" i="30" s="1"/>
  <c r="K11" i="51"/>
  <c r="J24" i="30" s="1"/>
  <c r="C11" i="51"/>
  <c r="J12" i="30" s="1"/>
  <c r="AF10" i="51"/>
  <c r="AD10" i="51"/>
  <c r="AB10" i="51"/>
  <c r="Z10" i="51"/>
  <c r="X10" i="51"/>
  <c r="V10" i="51"/>
  <c r="T10" i="51"/>
  <c r="Q10" i="51"/>
  <c r="P10" i="51"/>
  <c r="N10" i="51"/>
  <c r="K10" i="51"/>
  <c r="I10" i="51"/>
  <c r="F10" i="51"/>
  <c r="E10" i="51"/>
  <c r="C10" i="51"/>
  <c r="AA8" i="51"/>
  <c r="U8" i="51"/>
  <c r="S8" i="51"/>
  <c r="J99" i="30" s="1"/>
  <c r="M8" i="51"/>
  <c r="J8" i="51"/>
  <c r="J123" i="30" s="1"/>
  <c r="G8" i="51"/>
  <c r="AA7" i="51"/>
  <c r="J105" i="30" s="1"/>
  <c r="U7" i="51"/>
  <c r="S7" i="51"/>
  <c r="J98" i="30" s="1"/>
  <c r="M7" i="51"/>
  <c r="J7" i="51"/>
  <c r="J122" i="30" s="1"/>
  <c r="G7" i="51"/>
  <c r="AA6" i="51"/>
  <c r="J104" i="30" s="1"/>
  <c r="U6" i="51"/>
  <c r="S6" i="51"/>
  <c r="J97" i="30" s="1"/>
  <c r="M6" i="51"/>
  <c r="J6" i="51"/>
  <c r="J121" i="30" s="1"/>
  <c r="G6" i="51"/>
  <c r="AA5" i="51"/>
  <c r="J103" i="30" s="1"/>
  <c r="U5" i="51"/>
  <c r="S5" i="51"/>
  <c r="J96" i="30" s="1"/>
  <c r="M5" i="51"/>
  <c r="J5" i="51"/>
  <c r="J120" i="30" s="1"/>
  <c r="G5" i="51"/>
  <c r="AA4" i="51"/>
  <c r="J102" i="30" s="1"/>
  <c r="U4" i="51"/>
  <c r="S4" i="51"/>
  <c r="J95" i="30" s="1"/>
  <c r="M4" i="51"/>
  <c r="J4" i="51"/>
  <c r="J119" i="30" s="1"/>
  <c r="G4" i="51"/>
  <c r="AA3" i="51"/>
  <c r="J101" i="30" s="1"/>
  <c r="U3" i="51"/>
  <c r="S3" i="51"/>
  <c r="J94" i="30" s="1"/>
  <c r="M3" i="51"/>
  <c r="J3" i="51"/>
  <c r="J118" i="30" s="1"/>
  <c r="G3" i="51"/>
  <c r="AA2" i="51"/>
  <c r="J100" i="30" s="1"/>
  <c r="U2" i="51"/>
  <c r="S2" i="51"/>
  <c r="O2" i="52" s="1"/>
  <c r="M2" i="51"/>
  <c r="J2" i="51"/>
  <c r="J117" i="30" s="1"/>
  <c r="G2" i="51"/>
  <c r="AB45" i="50"/>
  <c r="AB44" i="50"/>
  <c r="AB43" i="50"/>
  <c r="AB42" i="50"/>
  <c r="AB41" i="50"/>
  <c r="AB40" i="50"/>
  <c r="AB39" i="50"/>
  <c r="AB38" i="50"/>
  <c r="AB37" i="50"/>
  <c r="AB36" i="50"/>
  <c r="AB35" i="50"/>
  <c r="AB34" i="50"/>
  <c r="AB33" i="50"/>
  <c r="AB32" i="50"/>
  <c r="AB31" i="50"/>
  <c r="AB30" i="50"/>
  <c r="AB29" i="50"/>
  <c r="AB28" i="50"/>
  <c r="AB27" i="50"/>
  <c r="AB26" i="50"/>
  <c r="AB25" i="50"/>
  <c r="AB24" i="50"/>
  <c r="AB23" i="50"/>
  <c r="AB22" i="50"/>
  <c r="AB21" i="50"/>
  <c r="AB20" i="50"/>
  <c r="AF12" i="50"/>
  <c r="I55" i="30" s="1"/>
  <c r="AD12" i="50"/>
  <c r="I52" i="30" s="1"/>
  <c r="AB12" i="50"/>
  <c r="I49" i="30" s="1"/>
  <c r="Z12" i="50"/>
  <c r="I46" i="30" s="1"/>
  <c r="X12" i="50"/>
  <c r="I43" i="30" s="1"/>
  <c r="V12" i="50"/>
  <c r="I40" i="30" s="1"/>
  <c r="T12" i="50"/>
  <c r="I37" i="30" s="1"/>
  <c r="Q12" i="50"/>
  <c r="I34" i="30" s="1"/>
  <c r="P12" i="50"/>
  <c r="I31" i="30" s="1"/>
  <c r="N12" i="50"/>
  <c r="I28" i="30" s="1"/>
  <c r="K12" i="50"/>
  <c r="I25" i="30" s="1"/>
  <c r="C12" i="50"/>
  <c r="I13" i="30" s="1"/>
  <c r="AF11" i="50"/>
  <c r="I54" i="30" s="1"/>
  <c r="AD11" i="50"/>
  <c r="I51" i="30" s="1"/>
  <c r="AB11" i="50"/>
  <c r="I48" i="30" s="1"/>
  <c r="Z11" i="50"/>
  <c r="I45" i="30" s="1"/>
  <c r="X11" i="50"/>
  <c r="I42" i="30" s="1"/>
  <c r="V11" i="50"/>
  <c r="I39" i="30" s="1"/>
  <c r="T11" i="50"/>
  <c r="I36" i="30" s="1"/>
  <c r="Q11" i="50"/>
  <c r="I33" i="30" s="1"/>
  <c r="P11" i="50"/>
  <c r="I30" i="30" s="1"/>
  <c r="N11" i="50"/>
  <c r="I27" i="30" s="1"/>
  <c r="K11" i="50"/>
  <c r="I24" i="30" s="1"/>
  <c r="C11" i="50"/>
  <c r="I12" i="30" s="1"/>
  <c r="AF10" i="50"/>
  <c r="AD10" i="50"/>
  <c r="AB10" i="50"/>
  <c r="Z10" i="50"/>
  <c r="X10" i="50"/>
  <c r="V10" i="50"/>
  <c r="T10" i="50"/>
  <c r="Q10" i="50"/>
  <c r="P10" i="50"/>
  <c r="N10" i="50"/>
  <c r="K10" i="50"/>
  <c r="I10" i="50"/>
  <c r="F10" i="50"/>
  <c r="E10" i="50"/>
  <c r="C10" i="50"/>
  <c r="AA8" i="50"/>
  <c r="I106" i="30" s="1"/>
  <c r="U8" i="50"/>
  <c r="S8" i="50"/>
  <c r="I99" i="30" s="1"/>
  <c r="M8" i="50"/>
  <c r="J8" i="50"/>
  <c r="I123" i="30" s="1"/>
  <c r="G8" i="50"/>
  <c r="AA7" i="50"/>
  <c r="I105" i="30" s="1"/>
  <c r="U7" i="50"/>
  <c r="S7" i="50"/>
  <c r="I98" i="30" s="1"/>
  <c r="M7" i="50"/>
  <c r="J7" i="50"/>
  <c r="I122" i="30" s="1"/>
  <c r="G7" i="50"/>
  <c r="AA6" i="50"/>
  <c r="I104" i="30" s="1"/>
  <c r="U6" i="50"/>
  <c r="S6" i="50"/>
  <c r="I97" i="30" s="1"/>
  <c r="M6" i="50"/>
  <c r="J6" i="50"/>
  <c r="I121" i="30" s="1"/>
  <c r="G6" i="50"/>
  <c r="AA5" i="50"/>
  <c r="I103" i="30" s="1"/>
  <c r="U5" i="50"/>
  <c r="S5" i="50"/>
  <c r="I96" i="30" s="1"/>
  <c r="M5" i="50"/>
  <c r="J5" i="50"/>
  <c r="I120" i="30" s="1"/>
  <c r="G5" i="50"/>
  <c r="AA4" i="50"/>
  <c r="I102" i="30" s="1"/>
  <c r="U4" i="50"/>
  <c r="S4" i="50"/>
  <c r="I95" i="30" s="1"/>
  <c r="M4" i="50"/>
  <c r="J4" i="50"/>
  <c r="I119" i="30" s="1"/>
  <c r="G4" i="50"/>
  <c r="AA3" i="50"/>
  <c r="I101" i="30" s="1"/>
  <c r="U3" i="50"/>
  <c r="S3" i="50"/>
  <c r="I94" i="30" s="1"/>
  <c r="M3" i="50"/>
  <c r="J3" i="50"/>
  <c r="I118" i="30" s="1"/>
  <c r="G3" i="50"/>
  <c r="AA2" i="50"/>
  <c r="I100" i="30" s="1"/>
  <c r="U2" i="50"/>
  <c r="S2" i="50"/>
  <c r="M2" i="50"/>
  <c r="J2" i="50"/>
  <c r="I117" i="30" s="1"/>
  <c r="G2" i="50"/>
  <c r="AB45" i="49"/>
  <c r="AB44" i="49"/>
  <c r="AB43" i="49"/>
  <c r="AB42" i="49"/>
  <c r="AB41" i="49"/>
  <c r="AB40" i="49"/>
  <c r="AB39" i="49"/>
  <c r="AB38" i="49"/>
  <c r="AB37" i="49"/>
  <c r="AB36" i="49"/>
  <c r="AB35" i="49"/>
  <c r="AB34" i="49"/>
  <c r="AB33" i="49"/>
  <c r="AB32" i="49"/>
  <c r="AB31" i="49"/>
  <c r="AB30" i="49"/>
  <c r="AB29" i="49"/>
  <c r="AB28" i="49"/>
  <c r="AB27" i="49"/>
  <c r="AB26" i="49"/>
  <c r="AB25" i="49"/>
  <c r="AB24" i="49"/>
  <c r="AB23" i="49"/>
  <c r="AB22" i="49"/>
  <c r="AB21" i="49"/>
  <c r="AB20" i="49"/>
  <c r="AF12" i="49"/>
  <c r="H55" i="30" s="1"/>
  <c r="AD12" i="49"/>
  <c r="H52" i="30" s="1"/>
  <c r="AB12" i="49"/>
  <c r="H49" i="30" s="1"/>
  <c r="Z12" i="49"/>
  <c r="H46" i="30" s="1"/>
  <c r="X12" i="49"/>
  <c r="H43" i="30" s="1"/>
  <c r="V12" i="49"/>
  <c r="H40" i="30" s="1"/>
  <c r="T12" i="49"/>
  <c r="H37" i="30" s="1"/>
  <c r="Q12" i="49"/>
  <c r="H34" i="30" s="1"/>
  <c r="P12" i="49"/>
  <c r="H31" i="30" s="1"/>
  <c r="N12" i="49"/>
  <c r="H28" i="30" s="1"/>
  <c r="K12" i="49"/>
  <c r="H25" i="30" s="1"/>
  <c r="C12" i="49"/>
  <c r="H13" i="30" s="1"/>
  <c r="AF11" i="49"/>
  <c r="H54" i="30" s="1"/>
  <c r="AD11" i="49"/>
  <c r="H51" i="30" s="1"/>
  <c r="AB11" i="49"/>
  <c r="H48" i="30" s="1"/>
  <c r="Z11" i="49"/>
  <c r="H45" i="30" s="1"/>
  <c r="X11" i="49"/>
  <c r="H42" i="30" s="1"/>
  <c r="V11" i="49"/>
  <c r="H39" i="30" s="1"/>
  <c r="T11" i="49"/>
  <c r="H36" i="30" s="1"/>
  <c r="Q11" i="49"/>
  <c r="H33" i="30" s="1"/>
  <c r="P11" i="49"/>
  <c r="H30" i="30" s="1"/>
  <c r="N11" i="49"/>
  <c r="H27" i="30" s="1"/>
  <c r="K11" i="49"/>
  <c r="H24" i="30" s="1"/>
  <c r="C11" i="49"/>
  <c r="H12" i="30" s="1"/>
  <c r="AF10" i="49"/>
  <c r="AD10" i="49"/>
  <c r="AB10" i="49"/>
  <c r="Z10" i="49"/>
  <c r="X10" i="49"/>
  <c r="V10" i="49"/>
  <c r="T10" i="49"/>
  <c r="Q10" i="49"/>
  <c r="P10" i="49"/>
  <c r="N10" i="49"/>
  <c r="K10" i="49"/>
  <c r="I10" i="49"/>
  <c r="F10" i="49"/>
  <c r="E10" i="49"/>
  <c r="C10" i="49"/>
  <c r="AA8" i="49"/>
  <c r="U8" i="49"/>
  <c r="S8" i="49"/>
  <c r="H99" i="30" s="1"/>
  <c r="M8" i="49"/>
  <c r="J8" i="49"/>
  <c r="H123" i="30" s="1"/>
  <c r="G8" i="49"/>
  <c r="AA7" i="49"/>
  <c r="H105" i="30" s="1"/>
  <c r="U7" i="49"/>
  <c r="S7" i="49"/>
  <c r="H98" i="30" s="1"/>
  <c r="M7" i="49"/>
  <c r="J7" i="49"/>
  <c r="H122" i="30" s="1"/>
  <c r="G7" i="49"/>
  <c r="AA6" i="49"/>
  <c r="H104" i="30" s="1"/>
  <c r="U6" i="49"/>
  <c r="S6" i="49"/>
  <c r="H97" i="30" s="1"/>
  <c r="M6" i="49"/>
  <c r="J6" i="49"/>
  <c r="H121" i="30" s="1"/>
  <c r="G6" i="49"/>
  <c r="AA5" i="49"/>
  <c r="H103" i="30" s="1"/>
  <c r="U5" i="49"/>
  <c r="S5" i="49"/>
  <c r="H96" i="30" s="1"/>
  <c r="M5" i="49"/>
  <c r="J5" i="49"/>
  <c r="H120" i="30" s="1"/>
  <c r="G5" i="49"/>
  <c r="AA4" i="49"/>
  <c r="H102" i="30" s="1"/>
  <c r="U4" i="49"/>
  <c r="S4" i="49"/>
  <c r="H95" i="30" s="1"/>
  <c r="M4" i="49"/>
  <c r="J4" i="49"/>
  <c r="H119" i="30" s="1"/>
  <c r="G4" i="49"/>
  <c r="AA3" i="49"/>
  <c r="H101" i="30" s="1"/>
  <c r="U3" i="49"/>
  <c r="S3" i="49"/>
  <c r="H94" i="30" s="1"/>
  <c r="M3" i="49"/>
  <c r="J3" i="49"/>
  <c r="H118" i="30" s="1"/>
  <c r="G3" i="49"/>
  <c r="AA2" i="49"/>
  <c r="H100" i="30" s="1"/>
  <c r="U2" i="49"/>
  <c r="S2" i="49"/>
  <c r="M2" i="49"/>
  <c r="J2" i="49"/>
  <c r="H117" i="30" s="1"/>
  <c r="G2" i="49"/>
  <c r="AB45" i="48"/>
  <c r="AB44" i="48"/>
  <c r="AB43" i="48"/>
  <c r="AB42" i="48"/>
  <c r="AB41" i="48"/>
  <c r="AB40" i="48"/>
  <c r="AB39" i="48"/>
  <c r="AB38" i="48"/>
  <c r="AB37" i="48"/>
  <c r="AB36" i="48"/>
  <c r="AB35" i="48"/>
  <c r="AB34" i="48"/>
  <c r="AB33" i="48"/>
  <c r="AB32" i="48"/>
  <c r="AB31" i="48"/>
  <c r="AB30" i="48"/>
  <c r="AB29" i="48"/>
  <c r="AB28" i="48"/>
  <c r="AB27" i="48"/>
  <c r="AB26" i="48"/>
  <c r="AB25" i="48"/>
  <c r="AB24" i="48"/>
  <c r="AB23" i="48"/>
  <c r="AB22" i="48"/>
  <c r="AB21" i="48"/>
  <c r="AB20" i="48"/>
  <c r="AF12" i="48"/>
  <c r="G55" i="30" s="1"/>
  <c r="AD12" i="48"/>
  <c r="G52" i="30" s="1"/>
  <c r="AB12" i="48"/>
  <c r="G49" i="30" s="1"/>
  <c r="Z12" i="48"/>
  <c r="G46" i="30" s="1"/>
  <c r="X12" i="48"/>
  <c r="G43" i="30" s="1"/>
  <c r="V12" i="48"/>
  <c r="G40" i="30" s="1"/>
  <c r="T12" i="48"/>
  <c r="G37" i="30" s="1"/>
  <c r="Q12" i="48"/>
  <c r="G34" i="30" s="1"/>
  <c r="P12" i="48"/>
  <c r="G31" i="30" s="1"/>
  <c r="N12" i="48"/>
  <c r="G28" i="30" s="1"/>
  <c r="K12" i="48"/>
  <c r="G25" i="30" s="1"/>
  <c r="C12" i="48"/>
  <c r="G13" i="30" s="1"/>
  <c r="AF11" i="48"/>
  <c r="G54" i="30" s="1"/>
  <c r="AD11" i="48"/>
  <c r="G51" i="30" s="1"/>
  <c r="AB11" i="48"/>
  <c r="G48" i="30" s="1"/>
  <c r="Z11" i="48"/>
  <c r="G45" i="30" s="1"/>
  <c r="X11" i="48"/>
  <c r="G42" i="30" s="1"/>
  <c r="V11" i="48"/>
  <c r="G39" i="30" s="1"/>
  <c r="T11" i="48"/>
  <c r="G36" i="30" s="1"/>
  <c r="Q11" i="48"/>
  <c r="G33" i="30" s="1"/>
  <c r="P11" i="48"/>
  <c r="G30" i="30" s="1"/>
  <c r="N11" i="48"/>
  <c r="G27" i="30" s="1"/>
  <c r="K11" i="48"/>
  <c r="G24" i="30" s="1"/>
  <c r="C11" i="48"/>
  <c r="G12" i="30" s="1"/>
  <c r="AF10" i="48"/>
  <c r="AD10" i="48"/>
  <c r="AB10" i="48"/>
  <c r="Z10" i="48"/>
  <c r="X10" i="48"/>
  <c r="V10" i="48"/>
  <c r="T10" i="48"/>
  <c r="Q10" i="48"/>
  <c r="P10" i="48"/>
  <c r="N10" i="48"/>
  <c r="K10" i="48"/>
  <c r="I10" i="48"/>
  <c r="F10" i="48"/>
  <c r="E10" i="48"/>
  <c r="C10" i="48"/>
  <c r="AA8" i="48"/>
  <c r="U8" i="48"/>
  <c r="S8" i="48"/>
  <c r="G99" i="30" s="1"/>
  <c r="M8" i="48"/>
  <c r="J8" i="48"/>
  <c r="G123" i="30" s="1"/>
  <c r="G8" i="48"/>
  <c r="AA7" i="48"/>
  <c r="G105" i="30" s="1"/>
  <c r="U7" i="48"/>
  <c r="S7" i="48"/>
  <c r="G98" i="30" s="1"/>
  <c r="M7" i="48"/>
  <c r="J7" i="48"/>
  <c r="G122" i="30" s="1"/>
  <c r="G7" i="48"/>
  <c r="AA6" i="48"/>
  <c r="G104" i="30" s="1"/>
  <c r="U6" i="48"/>
  <c r="S6" i="48"/>
  <c r="G97" i="30" s="1"/>
  <c r="M6" i="48"/>
  <c r="J6" i="48"/>
  <c r="G121" i="30" s="1"/>
  <c r="G6" i="48"/>
  <c r="AA5" i="48"/>
  <c r="G103" i="30" s="1"/>
  <c r="U5" i="48"/>
  <c r="S5" i="48"/>
  <c r="G96" i="30" s="1"/>
  <c r="M5" i="48"/>
  <c r="J5" i="48"/>
  <c r="G120" i="30" s="1"/>
  <c r="G5" i="48"/>
  <c r="AA4" i="48"/>
  <c r="G102" i="30" s="1"/>
  <c r="U4" i="48"/>
  <c r="S4" i="48"/>
  <c r="G95" i="30" s="1"/>
  <c r="M4" i="48"/>
  <c r="J4" i="48"/>
  <c r="G119" i="30" s="1"/>
  <c r="G4" i="48"/>
  <c r="AA3" i="48"/>
  <c r="G101" i="30" s="1"/>
  <c r="U3" i="48"/>
  <c r="S3" i="48"/>
  <c r="G94" i="30" s="1"/>
  <c r="M3" i="48"/>
  <c r="J3" i="48"/>
  <c r="G118" i="30" s="1"/>
  <c r="G3" i="48"/>
  <c r="AA2" i="48"/>
  <c r="G100" i="30" s="1"/>
  <c r="U2" i="48"/>
  <c r="S2" i="48"/>
  <c r="M2" i="48"/>
  <c r="J2" i="48"/>
  <c r="G117" i="30" s="1"/>
  <c r="G2" i="48"/>
  <c r="AB45" i="47"/>
  <c r="AB44" i="47"/>
  <c r="AB43" i="47"/>
  <c r="AB42" i="47"/>
  <c r="AB41" i="47"/>
  <c r="AB40" i="47"/>
  <c r="AB39" i="47"/>
  <c r="AB38" i="47"/>
  <c r="AB37" i="47"/>
  <c r="AB36" i="47"/>
  <c r="AB35" i="47"/>
  <c r="AB34" i="47"/>
  <c r="AB33" i="47"/>
  <c r="AB32" i="47"/>
  <c r="AB31" i="47"/>
  <c r="AB30" i="47"/>
  <c r="AB29" i="47"/>
  <c r="AB28" i="47"/>
  <c r="AB27" i="47"/>
  <c r="AB26" i="47"/>
  <c r="AB25" i="47"/>
  <c r="AB24" i="47"/>
  <c r="AB23" i="47"/>
  <c r="AB22" i="47"/>
  <c r="AB21" i="47"/>
  <c r="AB20" i="47"/>
  <c r="AF12" i="47"/>
  <c r="F55" i="30" s="1"/>
  <c r="AD12" i="47"/>
  <c r="F52" i="30" s="1"/>
  <c r="AB12" i="47"/>
  <c r="F49" i="30" s="1"/>
  <c r="Z12" i="47"/>
  <c r="F46" i="30" s="1"/>
  <c r="X12" i="47"/>
  <c r="F43" i="30" s="1"/>
  <c r="V12" i="47"/>
  <c r="F40" i="30" s="1"/>
  <c r="T12" i="47"/>
  <c r="F37" i="30" s="1"/>
  <c r="Q12" i="47"/>
  <c r="F34" i="30" s="1"/>
  <c r="P12" i="47"/>
  <c r="F31" i="30" s="1"/>
  <c r="N12" i="47"/>
  <c r="F28" i="30" s="1"/>
  <c r="K12" i="47"/>
  <c r="F25" i="30" s="1"/>
  <c r="C12" i="47"/>
  <c r="F13" i="30" s="1"/>
  <c r="AF11" i="47"/>
  <c r="F54" i="30" s="1"/>
  <c r="AD11" i="47"/>
  <c r="F51" i="30" s="1"/>
  <c r="AB11" i="47"/>
  <c r="F48" i="30" s="1"/>
  <c r="Z11" i="47"/>
  <c r="F45" i="30" s="1"/>
  <c r="X11" i="47"/>
  <c r="F42" i="30" s="1"/>
  <c r="V11" i="47"/>
  <c r="F39" i="30" s="1"/>
  <c r="T11" i="47"/>
  <c r="F36" i="30" s="1"/>
  <c r="Q11" i="47"/>
  <c r="F33" i="30" s="1"/>
  <c r="P11" i="47"/>
  <c r="F30" i="30" s="1"/>
  <c r="N11" i="47"/>
  <c r="F27" i="30" s="1"/>
  <c r="K11" i="47"/>
  <c r="F24" i="30" s="1"/>
  <c r="C11" i="47"/>
  <c r="F12" i="30" s="1"/>
  <c r="AF10" i="47"/>
  <c r="AD10" i="47"/>
  <c r="AB10" i="47"/>
  <c r="Z10" i="47"/>
  <c r="X10" i="47"/>
  <c r="V10" i="47"/>
  <c r="T10" i="47"/>
  <c r="Q10" i="47"/>
  <c r="P10" i="47"/>
  <c r="N10" i="47"/>
  <c r="K10" i="47"/>
  <c r="I10" i="47"/>
  <c r="F10" i="47"/>
  <c r="E10" i="47"/>
  <c r="C10" i="47"/>
  <c r="AA8" i="47"/>
  <c r="U8" i="47"/>
  <c r="S8" i="47"/>
  <c r="F99" i="30" s="1"/>
  <c r="M8" i="47"/>
  <c r="J8" i="47"/>
  <c r="F123" i="30" s="1"/>
  <c r="G8" i="47"/>
  <c r="AA7" i="47"/>
  <c r="F105" i="30" s="1"/>
  <c r="U7" i="47"/>
  <c r="S7" i="47"/>
  <c r="F98" i="30" s="1"/>
  <c r="M7" i="47"/>
  <c r="J7" i="47"/>
  <c r="F122" i="30" s="1"/>
  <c r="G7" i="47"/>
  <c r="AA6" i="47"/>
  <c r="F104" i="30" s="1"/>
  <c r="U6" i="47"/>
  <c r="S6" i="47"/>
  <c r="F97" i="30" s="1"/>
  <c r="M6" i="47"/>
  <c r="J6" i="47"/>
  <c r="F121" i="30" s="1"/>
  <c r="G6" i="47"/>
  <c r="AA5" i="47"/>
  <c r="F103" i="30" s="1"/>
  <c r="U5" i="47"/>
  <c r="S5" i="47"/>
  <c r="F96" i="30" s="1"/>
  <c r="M5" i="47"/>
  <c r="J5" i="47"/>
  <c r="F120" i="30" s="1"/>
  <c r="G5" i="47"/>
  <c r="AA4" i="47"/>
  <c r="F102" i="30" s="1"/>
  <c r="U4" i="47"/>
  <c r="S4" i="47"/>
  <c r="F95" i="30" s="1"/>
  <c r="M4" i="47"/>
  <c r="J4" i="47"/>
  <c r="F119" i="30" s="1"/>
  <c r="G4" i="47"/>
  <c r="AA3" i="47"/>
  <c r="F101" i="30" s="1"/>
  <c r="U3" i="47"/>
  <c r="S3" i="47"/>
  <c r="F94" i="30" s="1"/>
  <c r="M3" i="47"/>
  <c r="J3" i="47"/>
  <c r="F118" i="30" s="1"/>
  <c r="G3" i="47"/>
  <c r="AA2" i="47"/>
  <c r="F100" i="30" s="1"/>
  <c r="U2" i="47"/>
  <c r="S2" i="47"/>
  <c r="O2" i="48" s="1"/>
  <c r="M2" i="47"/>
  <c r="J2" i="47"/>
  <c r="F117" i="30" s="1"/>
  <c r="G2" i="47"/>
  <c r="AB45" i="46"/>
  <c r="AB44" i="46"/>
  <c r="AB43" i="46"/>
  <c r="AB42" i="46"/>
  <c r="AB41" i="46"/>
  <c r="AB40" i="46"/>
  <c r="AB39" i="46"/>
  <c r="AB38" i="46"/>
  <c r="AB37" i="46"/>
  <c r="AB36" i="46"/>
  <c r="AB35" i="46"/>
  <c r="AB34" i="46"/>
  <c r="AB33" i="46"/>
  <c r="AB32" i="46"/>
  <c r="AB31" i="46"/>
  <c r="AB30" i="46"/>
  <c r="AB29" i="46"/>
  <c r="AB28" i="46"/>
  <c r="AB27" i="46"/>
  <c r="AB26" i="46"/>
  <c r="AB25" i="46"/>
  <c r="AB24" i="46"/>
  <c r="AB23" i="46"/>
  <c r="AB22" i="46"/>
  <c r="AB21" i="46"/>
  <c r="AB20" i="46"/>
  <c r="AF12" i="46"/>
  <c r="E55" i="30" s="1"/>
  <c r="AD12" i="46"/>
  <c r="E52" i="30" s="1"/>
  <c r="AB12" i="46"/>
  <c r="E49" i="30" s="1"/>
  <c r="Z12" i="46"/>
  <c r="E46" i="30" s="1"/>
  <c r="X12" i="46"/>
  <c r="E43" i="30" s="1"/>
  <c r="V12" i="46"/>
  <c r="E40" i="30" s="1"/>
  <c r="T12" i="46"/>
  <c r="E37" i="30" s="1"/>
  <c r="Q12" i="46"/>
  <c r="E34" i="30" s="1"/>
  <c r="P12" i="46"/>
  <c r="E31" i="30" s="1"/>
  <c r="N12" i="46"/>
  <c r="E28" i="30" s="1"/>
  <c r="K12" i="46"/>
  <c r="E25" i="30" s="1"/>
  <c r="C12" i="46"/>
  <c r="E13" i="30" s="1"/>
  <c r="AF11" i="46"/>
  <c r="E54" i="30" s="1"/>
  <c r="AD11" i="46"/>
  <c r="E51" i="30" s="1"/>
  <c r="AB11" i="46"/>
  <c r="E48" i="30" s="1"/>
  <c r="Z11" i="46"/>
  <c r="E45" i="30" s="1"/>
  <c r="X11" i="46"/>
  <c r="E42" i="30" s="1"/>
  <c r="V11" i="46"/>
  <c r="E39" i="30" s="1"/>
  <c r="T11" i="46"/>
  <c r="E36" i="30" s="1"/>
  <c r="Q11" i="46"/>
  <c r="E33" i="30" s="1"/>
  <c r="P11" i="46"/>
  <c r="E30" i="30" s="1"/>
  <c r="N11" i="46"/>
  <c r="E27" i="30" s="1"/>
  <c r="K11" i="46"/>
  <c r="E24" i="30" s="1"/>
  <c r="C11" i="46"/>
  <c r="E12" i="30" s="1"/>
  <c r="AF10" i="46"/>
  <c r="AD10" i="46"/>
  <c r="AB10" i="46"/>
  <c r="Z10" i="46"/>
  <c r="X10" i="46"/>
  <c r="V10" i="46"/>
  <c r="T10" i="46"/>
  <c r="Q10" i="46"/>
  <c r="P10" i="46"/>
  <c r="N10" i="46"/>
  <c r="K10" i="46"/>
  <c r="I10" i="46"/>
  <c r="F10" i="46"/>
  <c r="E10" i="46"/>
  <c r="C10" i="46"/>
  <c r="AA8" i="46"/>
  <c r="U8" i="46"/>
  <c r="S8" i="46"/>
  <c r="E99" i="30" s="1"/>
  <c r="M8" i="46"/>
  <c r="J8" i="46"/>
  <c r="E123" i="30" s="1"/>
  <c r="G8" i="46"/>
  <c r="U7" i="46"/>
  <c r="S7" i="46"/>
  <c r="E98" i="30" s="1"/>
  <c r="M7" i="46"/>
  <c r="J7" i="46"/>
  <c r="E122" i="30" s="1"/>
  <c r="G7" i="46"/>
  <c r="AA6" i="46"/>
  <c r="E104" i="30" s="1"/>
  <c r="U6" i="46"/>
  <c r="S6" i="46"/>
  <c r="E97" i="30" s="1"/>
  <c r="M6" i="46"/>
  <c r="J6" i="46"/>
  <c r="E121" i="30" s="1"/>
  <c r="G6" i="46"/>
  <c r="AA5" i="46"/>
  <c r="E103" i="30" s="1"/>
  <c r="U5" i="46"/>
  <c r="M5" i="46"/>
  <c r="J5" i="46"/>
  <c r="E120" i="30" s="1"/>
  <c r="G5" i="46"/>
  <c r="AA4" i="46"/>
  <c r="E102" i="30" s="1"/>
  <c r="U4" i="46"/>
  <c r="S4" i="46"/>
  <c r="E95" i="30" s="1"/>
  <c r="M4" i="46"/>
  <c r="J4" i="46"/>
  <c r="E119" i="30" s="1"/>
  <c r="G4" i="46"/>
  <c r="AA3" i="46"/>
  <c r="E101" i="30" s="1"/>
  <c r="U3" i="46"/>
  <c r="S3" i="46"/>
  <c r="E94" i="30" s="1"/>
  <c r="M3" i="46"/>
  <c r="J3" i="46"/>
  <c r="E118" i="30" s="1"/>
  <c r="G3" i="46"/>
  <c r="AA2" i="46"/>
  <c r="E100" i="30" s="1"/>
  <c r="U2" i="46"/>
  <c r="S2" i="46"/>
  <c r="M2" i="46"/>
  <c r="J2" i="46"/>
  <c r="E117" i="30" s="1"/>
  <c r="G2" i="46"/>
  <c r="O93" i="30" l="1"/>
  <c r="D4" i="56"/>
  <c r="O7" i="30" s="1"/>
  <c r="O8" i="56"/>
  <c r="W6" i="56"/>
  <c r="O7" i="56"/>
  <c r="O3" i="56"/>
  <c r="W5" i="56"/>
  <c r="O6" i="56"/>
  <c r="W2" i="56"/>
  <c r="W4" i="56"/>
  <c r="N93" i="30"/>
  <c r="D4" i="55"/>
  <c r="N7" i="30" s="1"/>
  <c r="W8" i="56"/>
  <c r="N106" i="30"/>
  <c r="O2" i="56"/>
  <c r="O5" i="56"/>
  <c r="W7" i="56"/>
  <c r="W3" i="56"/>
  <c r="O4" i="55"/>
  <c r="W5" i="55"/>
  <c r="W8" i="55"/>
  <c r="M106" i="30"/>
  <c r="W6" i="55"/>
  <c r="O7" i="55"/>
  <c r="O3" i="55"/>
  <c r="O6" i="55"/>
  <c r="W2" i="55"/>
  <c r="W4" i="55"/>
  <c r="M93" i="30"/>
  <c r="D4" i="54"/>
  <c r="M7" i="30" s="1"/>
  <c r="O2" i="55"/>
  <c r="O5" i="55"/>
  <c r="W7" i="55"/>
  <c r="W3" i="55"/>
  <c r="W4" i="54"/>
  <c r="O6" i="54"/>
  <c r="O5" i="54"/>
  <c r="W7" i="54"/>
  <c r="W3" i="54"/>
  <c r="L93" i="30"/>
  <c r="D4" i="53"/>
  <c r="L7" i="30" s="1"/>
  <c r="O4" i="54"/>
  <c r="W6" i="54"/>
  <c r="W8" i="54"/>
  <c r="L106" i="30"/>
  <c r="O7" i="54"/>
  <c r="O3" i="54"/>
  <c r="W5" i="54"/>
  <c r="W2" i="53"/>
  <c r="K100" i="30"/>
  <c r="W4" i="53"/>
  <c r="K102" i="30"/>
  <c r="W6" i="53"/>
  <c r="K104" i="30"/>
  <c r="O4" i="53"/>
  <c r="K95" i="30"/>
  <c r="W5" i="53"/>
  <c r="K103" i="30"/>
  <c r="W7" i="53"/>
  <c r="K105" i="30"/>
  <c r="W3" i="53"/>
  <c r="K101" i="30"/>
  <c r="O6" i="53"/>
  <c r="K97" i="30"/>
  <c r="O8" i="53"/>
  <c r="L99" i="30" s="1"/>
  <c r="K99" i="30"/>
  <c r="O3" i="53"/>
  <c r="K94" i="30"/>
  <c r="O5" i="53"/>
  <c r="K96" i="30"/>
  <c r="O7" i="53"/>
  <c r="K98" i="30"/>
  <c r="W8" i="53"/>
  <c r="K106" i="30"/>
  <c r="W7" i="52"/>
  <c r="W3" i="52"/>
  <c r="O8" i="52"/>
  <c r="O4" i="52"/>
  <c r="W6" i="52"/>
  <c r="O7" i="52"/>
  <c r="O3" i="52"/>
  <c r="W5" i="52"/>
  <c r="J93" i="30"/>
  <c r="D4" i="51"/>
  <c r="J7" i="30" s="1"/>
  <c r="W8" i="52"/>
  <c r="J106" i="30"/>
  <c r="O6" i="52"/>
  <c r="W2" i="52"/>
  <c r="W4" i="52"/>
  <c r="O8" i="51"/>
  <c r="W7" i="51"/>
  <c r="O5" i="51"/>
  <c r="W4" i="51"/>
  <c r="O4" i="51"/>
  <c r="W3" i="51"/>
  <c r="O7" i="51"/>
  <c r="O3" i="51"/>
  <c r="W6" i="51"/>
  <c r="I93" i="30"/>
  <c r="D4" i="50"/>
  <c r="I7" i="30" s="1"/>
  <c r="O6" i="51"/>
  <c r="W2" i="51"/>
  <c r="W5" i="51"/>
  <c r="H93" i="30"/>
  <c r="D4" i="49"/>
  <c r="H7" i="30" s="1"/>
  <c r="O6" i="50"/>
  <c r="W2" i="50"/>
  <c r="W4" i="50"/>
  <c r="O2" i="50"/>
  <c r="O5" i="50"/>
  <c r="W7" i="50"/>
  <c r="W3" i="50"/>
  <c r="W8" i="50"/>
  <c r="H106" i="30"/>
  <c r="O8" i="50"/>
  <c r="O4" i="50"/>
  <c r="W6" i="50"/>
  <c r="O7" i="50"/>
  <c r="O3" i="50"/>
  <c r="W5" i="50"/>
  <c r="W3" i="49"/>
  <c r="O6" i="49"/>
  <c r="W8" i="49"/>
  <c r="G106" i="30"/>
  <c r="O5" i="49"/>
  <c r="W6" i="49"/>
  <c r="G93" i="30"/>
  <c r="D4" i="48"/>
  <c r="G7" i="30" s="1"/>
  <c r="O8" i="49"/>
  <c r="O4" i="49"/>
  <c r="W5" i="49"/>
  <c r="O7" i="49"/>
  <c r="O3" i="49"/>
  <c r="W4" i="49"/>
  <c r="O8" i="48"/>
  <c r="O4" i="48"/>
  <c r="W8" i="48"/>
  <c r="F106" i="30"/>
  <c r="O5" i="48"/>
  <c r="W7" i="48"/>
  <c r="W3" i="48"/>
  <c r="F93" i="30"/>
  <c r="D4" i="47"/>
  <c r="F7" i="30" s="1"/>
  <c r="O7" i="48"/>
  <c r="O3" i="48"/>
  <c r="W5" i="48"/>
  <c r="O6" i="48"/>
  <c r="W2" i="48"/>
  <c r="W4" i="48"/>
  <c r="O7" i="47"/>
  <c r="W7" i="47"/>
  <c r="W5" i="47"/>
  <c r="O3" i="47"/>
  <c r="O6" i="47"/>
  <c r="W2" i="47"/>
  <c r="W4" i="47"/>
  <c r="E93" i="30"/>
  <c r="W8" i="47"/>
  <c r="E106" i="30"/>
  <c r="O2" i="47"/>
  <c r="W3" i="47"/>
  <c r="O8" i="47"/>
  <c r="O4" i="47"/>
  <c r="W6" i="47"/>
  <c r="V42" i="47"/>
  <c r="Q17" i="47" s="1"/>
  <c r="F80" i="30" s="1"/>
  <c r="V17" i="46"/>
  <c r="E86" i="30" s="1"/>
  <c r="V44" i="47"/>
  <c r="N17" i="47"/>
  <c r="F74" i="30" s="1"/>
  <c r="V40" i="48"/>
  <c r="V36" i="47"/>
  <c r="E59" i="30"/>
  <c r="E71" i="30"/>
  <c r="V45" i="47"/>
  <c r="V39" i="47"/>
  <c r="V41" i="47"/>
  <c r="P17" i="46"/>
  <c r="E77" i="30" s="1"/>
  <c r="V38" i="47"/>
  <c r="V35" i="47"/>
  <c r="D8" i="46"/>
  <c r="V37" i="47"/>
  <c r="E62" i="30"/>
  <c r="D7" i="46"/>
  <c r="N17" i="46"/>
  <c r="E74" i="30" s="1"/>
  <c r="V43" i="47"/>
  <c r="O2" i="53"/>
  <c r="D4" i="52"/>
  <c r="K7" i="30" s="1"/>
  <c r="S5" i="46"/>
  <c r="J8" i="34"/>
  <c r="D123" i="30" s="1"/>
  <c r="J7" i="34"/>
  <c r="D122" i="30" s="1"/>
  <c r="J6" i="34"/>
  <c r="D121" i="30" s="1"/>
  <c r="J5" i="34"/>
  <c r="D120" i="30" s="1"/>
  <c r="J4" i="34"/>
  <c r="D119" i="30" s="1"/>
  <c r="J3" i="34"/>
  <c r="D118" i="30" s="1"/>
  <c r="J2" i="34"/>
  <c r="D117" i="30" s="1"/>
  <c r="E96" i="30" l="1"/>
  <c r="O5" i="47"/>
  <c r="D4" i="46"/>
  <c r="E7" i="30" s="1"/>
  <c r="V42" i="48"/>
  <c r="Q17" i="48" s="1"/>
  <c r="G80" i="30" s="1"/>
  <c r="V41" i="48"/>
  <c r="P17" i="47"/>
  <c r="F77" i="30" s="1"/>
  <c r="F65" i="30"/>
  <c r="V38" i="48"/>
  <c r="X17" i="47"/>
  <c r="F89" i="30" s="1"/>
  <c r="V45" i="48"/>
  <c r="V36" i="48"/>
  <c r="F59" i="30"/>
  <c r="N17" i="48"/>
  <c r="G74" i="30" s="1"/>
  <c r="V40" i="49"/>
  <c r="T17" i="47"/>
  <c r="F83" i="30" s="1"/>
  <c r="V43" i="48"/>
  <c r="V37" i="48"/>
  <c r="F62" i="30"/>
  <c r="F71" i="30"/>
  <c r="D7" i="47"/>
  <c r="V35" i="48"/>
  <c r="D8" i="47"/>
  <c r="F68" i="30"/>
  <c r="V39" i="48"/>
  <c r="V17" i="47"/>
  <c r="F86" i="30" s="1"/>
  <c r="V44" i="48"/>
  <c r="AF11" i="34"/>
  <c r="D54" i="30" s="1"/>
  <c r="AD11" i="34"/>
  <c r="D51" i="30" s="1"/>
  <c r="AB11" i="34"/>
  <c r="D48" i="30" s="1"/>
  <c r="Z11" i="34"/>
  <c r="D45" i="30" s="1"/>
  <c r="X11" i="34"/>
  <c r="D42" i="30" s="1"/>
  <c r="V11" i="34"/>
  <c r="D39" i="30" s="1"/>
  <c r="T11" i="34"/>
  <c r="D36" i="30" s="1"/>
  <c r="Q11" i="34"/>
  <c r="D33" i="30" s="1"/>
  <c r="P11" i="34"/>
  <c r="D30" i="30" s="1"/>
  <c r="C11" i="34"/>
  <c r="D12" i="30" s="1"/>
  <c r="V42" i="49" l="1"/>
  <c r="D7" i="48"/>
  <c r="G68" i="30"/>
  <c r="V39" i="49"/>
  <c r="V37" i="49"/>
  <c r="G62" i="30"/>
  <c r="X17" i="48"/>
  <c r="G89" i="30" s="1"/>
  <c r="V45" i="49"/>
  <c r="G71" i="30"/>
  <c r="T17" i="48"/>
  <c r="G83" i="30" s="1"/>
  <c r="V43" i="49"/>
  <c r="V17" i="48"/>
  <c r="G86" i="30" s="1"/>
  <c r="V44" i="49"/>
  <c r="G65" i="30"/>
  <c r="V38" i="49"/>
  <c r="V35" i="49"/>
  <c r="D8" i="48"/>
  <c r="N17" i="49"/>
  <c r="H74" i="30" s="1"/>
  <c r="V40" i="50"/>
  <c r="V36" i="49"/>
  <c r="G59" i="30"/>
  <c r="V41" i="49"/>
  <c r="P17" i="48"/>
  <c r="G77" i="30" s="1"/>
  <c r="AA8" i="34"/>
  <c r="AA7" i="34"/>
  <c r="AA6" i="34"/>
  <c r="AA5" i="34"/>
  <c r="AA4" i="34"/>
  <c r="AA3" i="34"/>
  <c r="AA2" i="34"/>
  <c r="S8" i="34"/>
  <c r="S7" i="34"/>
  <c r="S6" i="34"/>
  <c r="S5" i="34"/>
  <c r="S4" i="34"/>
  <c r="S3" i="34"/>
  <c r="D94" i="30" s="1"/>
  <c r="Q17" i="49" l="1"/>
  <c r="H80" i="30" s="1"/>
  <c r="V42" i="50"/>
  <c r="P17" i="49"/>
  <c r="H77" i="30" s="1"/>
  <c r="V41" i="50"/>
  <c r="D7" i="49"/>
  <c r="H65" i="30"/>
  <c r="V38" i="50"/>
  <c r="T17" i="49"/>
  <c r="H83" i="30" s="1"/>
  <c r="V43" i="50"/>
  <c r="V37" i="50"/>
  <c r="H62" i="30"/>
  <c r="V36" i="50"/>
  <c r="H59" i="30"/>
  <c r="V17" i="49"/>
  <c r="H86" i="30" s="1"/>
  <c r="V44" i="50"/>
  <c r="H71" i="30"/>
  <c r="X17" i="49"/>
  <c r="H89" i="30" s="1"/>
  <c r="V45" i="50"/>
  <c r="H68" i="30"/>
  <c r="V39" i="50"/>
  <c r="N17" i="50"/>
  <c r="I74" i="30" s="1"/>
  <c r="V40" i="51"/>
  <c r="V35" i="50"/>
  <c r="D8" i="49"/>
  <c r="W4" i="46"/>
  <c r="D102" i="30"/>
  <c r="W8" i="46"/>
  <c r="D106" i="30"/>
  <c r="O4" i="46"/>
  <c r="D95" i="30"/>
  <c r="O8" i="46"/>
  <c r="D99" i="30"/>
  <c r="W5" i="46"/>
  <c r="D103" i="30"/>
  <c r="O5" i="46"/>
  <c r="D96" i="30"/>
  <c r="W2" i="46"/>
  <c r="D100" i="30"/>
  <c r="W6" i="46"/>
  <c r="D104" i="30"/>
  <c r="O6" i="46"/>
  <c r="D97" i="30"/>
  <c r="W3" i="46"/>
  <c r="D101" i="30"/>
  <c r="W7" i="46"/>
  <c r="D105" i="30"/>
  <c r="O7" i="46"/>
  <c r="D98" i="30"/>
  <c r="D4" i="34"/>
  <c r="O3" i="46"/>
  <c r="AF12" i="34"/>
  <c r="D55" i="30" s="1"/>
  <c r="AD12" i="34"/>
  <c r="D52" i="30" s="1"/>
  <c r="AB12" i="34"/>
  <c r="D49" i="30" s="1"/>
  <c r="Z12" i="34"/>
  <c r="D46" i="30" s="1"/>
  <c r="X12" i="34"/>
  <c r="D43" i="30" s="1"/>
  <c r="V12" i="34"/>
  <c r="D40" i="30" s="1"/>
  <c r="T12" i="34"/>
  <c r="D37" i="30" s="1"/>
  <c r="Q12" i="34"/>
  <c r="D34" i="30" s="1"/>
  <c r="C12" i="34"/>
  <c r="D13" i="30" s="1"/>
  <c r="AB41" i="34"/>
  <c r="AB42" i="34"/>
  <c r="AB43" i="34"/>
  <c r="AB44" i="34"/>
  <c r="AB45" i="34"/>
  <c r="AB40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21" i="34"/>
  <c r="AB22" i="34"/>
  <c r="AB20" i="34"/>
  <c r="Q17" i="50" l="1"/>
  <c r="I80" i="30" s="1"/>
  <c r="V42" i="51"/>
  <c r="X17" i="50"/>
  <c r="I89" i="30" s="1"/>
  <c r="V45" i="51"/>
  <c r="V17" i="50"/>
  <c r="I86" i="30" s="1"/>
  <c r="V44" i="51"/>
  <c r="T17" i="50"/>
  <c r="I83" i="30" s="1"/>
  <c r="V43" i="51"/>
  <c r="N17" i="51"/>
  <c r="J74" i="30" s="1"/>
  <c r="V40" i="52"/>
  <c r="V36" i="51"/>
  <c r="I59" i="30"/>
  <c r="D7" i="50"/>
  <c r="V37" i="51"/>
  <c r="I62" i="30"/>
  <c r="P17" i="50"/>
  <c r="I77" i="30" s="1"/>
  <c r="V41" i="51"/>
  <c r="V35" i="51"/>
  <c r="D8" i="50"/>
  <c r="I68" i="30"/>
  <c r="V39" i="51"/>
  <c r="I71" i="30"/>
  <c r="I65" i="30"/>
  <c r="V38" i="51"/>
  <c r="D5" i="34"/>
  <c r="D8" i="30" s="1"/>
  <c r="D7" i="30"/>
  <c r="Q13" i="34"/>
  <c r="Z13" i="34"/>
  <c r="X13" i="34"/>
  <c r="AF13" i="34"/>
  <c r="T13" i="34"/>
  <c r="AB13" i="34"/>
  <c r="V13" i="34"/>
  <c r="AD13" i="34"/>
  <c r="C13" i="34"/>
  <c r="AF10" i="34"/>
  <c r="AD10" i="34"/>
  <c r="AB10" i="34"/>
  <c r="Z10" i="34"/>
  <c r="X10" i="34"/>
  <c r="V10" i="34"/>
  <c r="T10" i="34"/>
  <c r="Q10" i="34"/>
  <c r="P10" i="34"/>
  <c r="N10" i="34"/>
  <c r="K10" i="34"/>
  <c r="V42" i="52" l="1"/>
  <c r="Q17" i="51"/>
  <c r="J80" i="30" s="1"/>
  <c r="D7" i="51"/>
  <c r="V17" i="51"/>
  <c r="J86" i="30" s="1"/>
  <c r="V44" i="52"/>
  <c r="D41" i="30"/>
  <c r="V29" i="46"/>
  <c r="D44" i="30"/>
  <c r="V30" i="46"/>
  <c r="V36" i="52"/>
  <c r="V36" i="53" s="1"/>
  <c r="J59" i="30"/>
  <c r="T17" i="51"/>
  <c r="J83" i="30" s="1"/>
  <c r="V43" i="52"/>
  <c r="X17" i="51"/>
  <c r="J89" i="30" s="1"/>
  <c r="V45" i="52"/>
  <c r="D53" i="30"/>
  <c r="V33" i="46"/>
  <c r="D56" i="30"/>
  <c r="V34" i="46"/>
  <c r="J68" i="30"/>
  <c r="V39" i="52"/>
  <c r="P17" i="51"/>
  <c r="J77" i="30" s="1"/>
  <c r="V41" i="52"/>
  <c r="D50" i="30"/>
  <c r="V32" i="46"/>
  <c r="D47" i="30"/>
  <c r="V31" i="46"/>
  <c r="J65" i="30"/>
  <c r="V38" i="52"/>
  <c r="J71" i="30"/>
  <c r="D14" i="30"/>
  <c r="V20" i="46"/>
  <c r="D38" i="30"/>
  <c r="V28" i="46"/>
  <c r="D35" i="30"/>
  <c r="V27" i="46"/>
  <c r="V35" i="52"/>
  <c r="V35" i="53" s="1"/>
  <c r="D8" i="51"/>
  <c r="J62" i="30"/>
  <c r="V37" i="52"/>
  <c r="K62" i="30" s="1"/>
  <c r="N17" i="52"/>
  <c r="K74" i="30" s="1"/>
  <c r="V40" i="53"/>
  <c r="I10" i="34"/>
  <c r="F10" i="34"/>
  <c r="E10" i="34"/>
  <c r="Q17" i="52" l="1"/>
  <c r="K80" i="30" s="1"/>
  <c r="V42" i="53"/>
  <c r="V37" i="53"/>
  <c r="L62" i="30" s="1"/>
  <c r="V36" i="54"/>
  <c r="L59" i="30"/>
  <c r="T13" i="46"/>
  <c r="K71" i="30"/>
  <c r="Z13" i="46"/>
  <c r="D7" i="52"/>
  <c r="P17" i="52"/>
  <c r="K77" i="30" s="1"/>
  <c r="V41" i="53"/>
  <c r="AD13" i="46"/>
  <c r="T17" i="52"/>
  <c r="K83" i="30" s="1"/>
  <c r="V43" i="53"/>
  <c r="N17" i="53"/>
  <c r="L74" i="30" s="1"/>
  <c r="V40" i="54"/>
  <c r="D8" i="52"/>
  <c r="K59" i="30"/>
  <c r="V35" i="54"/>
  <c r="X13" i="46"/>
  <c r="V17" i="52"/>
  <c r="K86" i="30" s="1"/>
  <c r="V44" i="53"/>
  <c r="V13" i="46"/>
  <c r="Q13" i="46"/>
  <c r="C13" i="46"/>
  <c r="K65" i="30"/>
  <c r="V38" i="53"/>
  <c r="AB13" i="46"/>
  <c r="K68" i="30"/>
  <c r="V39" i="53"/>
  <c r="AF13" i="46"/>
  <c r="X17" i="52"/>
  <c r="K89" i="30" s="1"/>
  <c r="V45" i="53"/>
  <c r="C10" i="34"/>
  <c r="M7" i="34"/>
  <c r="M6" i="34"/>
  <c r="U8" i="34"/>
  <c r="U7" i="34"/>
  <c r="U6" i="34"/>
  <c r="U5" i="34"/>
  <c r="U4" i="34"/>
  <c r="U3" i="34"/>
  <c r="U2" i="34"/>
  <c r="M8" i="34"/>
  <c r="M5" i="34"/>
  <c r="M4" i="34"/>
  <c r="M3" i="34"/>
  <c r="M2" i="34"/>
  <c r="G3" i="34"/>
  <c r="G4" i="34"/>
  <c r="G5" i="34"/>
  <c r="G6" i="34"/>
  <c r="G7" i="34"/>
  <c r="G8" i="34"/>
  <c r="G2" i="34"/>
  <c r="V37" i="54" l="1"/>
  <c r="V37" i="55" s="1"/>
  <c r="E14" i="30"/>
  <c r="V20" i="47"/>
  <c r="C13" i="47" s="1"/>
  <c r="E56" i="30"/>
  <c r="V34" i="47"/>
  <c r="E41" i="30"/>
  <c r="V29" i="47"/>
  <c r="V13" i="47" s="1"/>
  <c r="E44" i="30"/>
  <c r="V30" i="47"/>
  <c r="E53" i="30"/>
  <c r="V33" i="47"/>
  <c r="AD13" i="47" s="1"/>
  <c r="E38" i="30"/>
  <c r="V28" i="47"/>
  <c r="T13" i="47" s="1"/>
  <c r="V42" i="54"/>
  <c r="Q17" i="53"/>
  <c r="L80" i="30" s="1"/>
  <c r="E50" i="30"/>
  <c r="V32" i="47"/>
  <c r="AB13" i="47" s="1"/>
  <c r="E35" i="30"/>
  <c r="V27" i="47"/>
  <c r="Q13" i="47" s="1"/>
  <c r="E47" i="30"/>
  <c r="V31" i="47"/>
  <c r="Z13" i="47" s="1"/>
  <c r="D8" i="53"/>
  <c r="T17" i="53"/>
  <c r="L83" i="30" s="1"/>
  <c r="V43" i="54"/>
  <c r="AF13" i="47"/>
  <c r="V17" i="53"/>
  <c r="L86" i="30" s="1"/>
  <c r="V44" i="54"/>
  <c r="N17" i="54"/>
  <c r="M74" i="30" s="1"/>
  <c r="V40" i="55"/>
  <c r="X17" i="53"/>
  <c r="L89" i="30" s="1"/>
  <c r="V45" i="54"/>
  <c r="L68" i="30"/>
  <c r="V39" i="54"/>
  <c r="L65" i="30"/>
  <c r="V38" i="54"/>
  <c r="V35" i="55"/>
  <c r="P17" i="53"/>
  <c r="L77" i="30" s="1"/>
  <c r="V41" i="54"/>
  <c r="D7" i="53"/>
  <c r="L71" i="30"/>
  <c r="X13" i="47"/>
  <c r="V36" i="55"/>
  <c r="M59" i="30"/>
  <c r="M62" i="30" l="1"/>
  <c r="F53" i="30"/>
  <c r="V33" i="48"/>
  <c r="F41" i="30"/>
  <c r="V29" i="48"/>
  <c r="V13" i="48" s="1"/>
  <c r="F47" i="30"/>
  <c r="V31" i="48"/>
  <c r="Z13" i="48" s="1"/>
  <c r="F50" i="30"/>
  <c r="V32" i="48"/>
  <c r="AB13" i="48" s="1"/>
  <c r="F35" i="30"/>
  <c r="V27" i="48"/>
  <c r="Q13" i="48" s="1"/>
  <c r="F14" i="30"/>
  <c r="V20" i="48"/>
  <c r="C13" i="48" s="1"/>
  <c r="F56" i="30"/>
  <c r="V34" i="48"/>
  <c r="AF13" i="48" s="1"/>
  <c r="F44" i="30"/>
  <c r="V30" i="48"/>
  <c r="X13" i="48" s="1"/>
  <c r="F38" i="30"/>
  <c r="V28" i="48"/>
  <c r="T13" i="48" s="1"/>
  <c r="Q17" i="54"/>
  <c r="M80" i="30" s="1"/>
  <c r="V42" i="55"/>
  <c r="D8" i="54"/>
  <c r="D7" i="54"/>
  <c r="M65" i="30"/>
  <c r="V38" i="55"/>
  <c r="X17" i="54"/>
  <c r="M89" i="30" s="1"/>
  <c r="V45" i="55"/>
  <c r="T17" i="54"/>
  <c r="M83" i="30" s="1"/>
  <c r="V43" i="55"/>
  <c r="V36" i="56"/>
  <c r="O59" i="30" s="1"/>
  <c r="N59" i="30"/>
  <c r="V37" i="56"/>
  <c r="O62" i="30" s="1"/>
  <c r="N62" i="30"/>
  <c r="AD13" i="48"/>
  <c r="P17" i="54"/>
  <c r="M77" i="30" s="1"/>
  <c r="V41" i="55"/>
  <c r="M68" i="30"/>
  <c r="V39" i="55"/>
  <c r="N17" i="55"/>
  <c r="N74" i="30" s="1"/>
  <c r="V40" i="56"/>
  <c r="M71" i="30"/>
  <c r="V35" i="56"/>
  <c r="V17" i="54"/>
  <c r="M86" i="30" s="1"/>
  <c r="V44" i="55"/>
  <c r="G14" i="30" l="1"/>
  <c r="V20" i="49"/>
  <c r="C13" i="49" s="1"/>
  <c r="G38" i="30"/>
  <c r="V28" i="49"/>
  <c r="T13" i="49" s="1"/>
  <c r="G56" i="30"/>
  <c r="V34" i="49"/>
  <c r="AF13" i="49" s="1"/>
  <c r="G35" i="30"/>
  <c r="V27" i="49"/>
  <c r="Q13" i="49" s="1"/>
  <c r="G47" i="30"/>
  <c r="V31" i="49"/>
  <c r="Z13" i="49" s="1"/>
  <c r="G50" i="30"/>
  <c r="V32" i="49"/>
  <c r="AB13" i="49" s="1"/>
  <c r="G41" i="30"/>
  <c r="V29" i="49"/>
  <c r="V13" i="49" s="1"/>
  <c r="Q17" i="55"/>
  <c r="N80" i="30" s="1"/>
  <c r="V42" i="56"/>
  <c r="Q17" i="56" s="1"/>
  <c r="O80" i="30" s="1"/>
  <c r="G53" i="30"/>
  <c r="V33" i="49"/>
  <c r="AD13" i="49" s="1"/>
  <c r="G44" i="30"/>
  <c r="V30" i="49"/>
  <c r="X13" i="49" s="1"/>
  <c r="N71" i="30"/>
  <c r="O71" i="30"/>
  <c r="X17" i="55"/>
  <c r="N89" i="30" s="1"/>
  <c r="V45" i="56"/>
  <c r="X17" i="56" s="1"/>
  <c r="O89" i="30" s="1"/>
  <c r="N68" i="30"/>
  <c r="V39" i="56"/>
  <c r="O68" i="30" s="1"/>
  <c r="D8" i="55"/>
  <c r="N17" i="56"/>
  <c r="O74" i="30" s="1"/>
  <c r="N65" i="30"/>
  <c r="V38" i="56"/>
  <c r="O65" i="30" s="1"/>
  <c r="V17" i="55"/>
  <c r="N86" i="30" s="1"/>
  <c r="V44" i="56"/>
  <c r="V17" i="56" s="1"/>
  <c r="O86" i="30" s="1"/>
  <c r="D7" i="55"/>
  <c r="P17" i="55"/>
  <c r="N77" i="30" s="1"/>
  <c r="V41" i="56"/>
  <c r="P17" i="56" s="1"/>
  <c r="O77" i="30" s="1"/>
  <c r="T17" i="55"/>
  <c r="N83" i="30" s="1"/>
  <c r="V43" i="56"/>
  <c r="T17" i="56" s="1"/>
  <c r="O83" i="30" s="1"/>
  <c r="H50" i="30" l="1"/>
  <c r="V32" i="50"/>
  <c r="AB13" i="50" s="1"/>
  <c r="H38" i="30"/>
  <c r="V28" i="50"/>
  <c r="H44" i="30"/>
  <c r="V30" i="50"/>
  <c r="X13" i="50" s="1"/>
  <c r="H47" i="30"/>
  <c r="V31" i="50"/>
  <c r="Z13" i="50" s="1"/>
  <c r="H56" i="30"/>
  <c r="V34" i="50"/>
  <c r="AF13" i="50" s="1"/>
  <c r="H35" i="30"/>
  <c r="V27" i="50"/>
  <c r="Q13" i="50" s="1"/>
  <c r="H14" i="30"/>
  <c r="V20" i="50"/>
  <c r="H53" i="30"/>
  <c r="V33" i="50"/>
  <c r="AD13" i="50" s="1"/>
  <c r="H41" i="30"/>
  <c r="V29" i="50"/>
  <c r="V13" i="50" s="1"/>
  <c r="D8" i="56"/>
  <c r="T13" i="50"/>
  <c r="D7" i="56"/>
  <c r="C13" i="50"/>
  <c r="A23" i="1"/>
  <c r="A24" i="1"/>
  <c r="A25" i="1"/>
  <c r="A26" i="1"/>
  <c r="A27" i="1"/>
  <c r="A28" i="1"/>
  <c r="A29" i="1"/>
  <c r="A30" i="1"/>
  <c r="A31" i="1"/>
  <c r="A32" i="1"/>
  <c r="A33" i="1"/>
  <c r="A34" i="1"/>
  <c r="A39" i="1"/>
  <c r="A40" i="1"/>
  <c r="I47" i="30" l="1"/>
  <c r="V31" i="51"/>
  <c r="Z13" i="51" s="1"/>
  <c r="I56" i="30"/>
  <c r="V34" i="51"/>
  <c r="AF13" i="51" s="1"/>
  <c r="I44" i="30"/>
  <c r="V30" i="51"/>
  <c r="X13" i="51" s="1"/>
  <c r="I50" i="30"/>
  <c r="V32" i="51"/>
  <c r="AB13" i="51" s="1"/>
  <c r="I41" i="30"/>
  <c r="V29" i="51"/>
  <c r="V13" i="51" s="1"/>
  <c r="I14" i="30"/>
  <c r="V20" i="51"/>
  <c r="C13" i="51" s="1"/>
  <c r="I35" i="30"/>
  <c r="V27" i="51"/>
  <c r="Q13" i="51" s="1"/>
  <c r="I53" i="30"/>
  <c r="V33" i="51"/>
  <c r="AD13" i="51" s="1"/>
  <c r="I38" i="30"/>
  <c r="V28" i="51"/>
  <c r="T13" i="51" s="1"/>
  <c r="I11" i="56"/>
  <c r="O21" i="30" s="1"/>
  <c r="I11" i="55"/>
  <c r="N21" i="30" s="1"/>
  <c r="I11" i="54"/>
  <c r="M21" i="30" s="1"/>
  <c r="I11" i="53"/>
  <c r="L21" i="30" s="1"/>
  <c r="I11" i="49"/>
  <c r="H21" i="30" s="1"/>
  <c r="I12" i="48"/>
  <c r="G22" i="30" s="1"/>
  <c r="I11" i="46"/>
  <c r="E21" i="30" s="1"/>
  <c r="I11" i="51"/>
  <c r="J21" i="30" s="1"/>
  <c r="I12" i="49"/>
  <c r="H22" i="30" s="1"/>
  <c r="I11" i="48"/>
  <c r="G21" i="30" s="1"/>
  <c r="I12" i="47"/>
  <c r="F22" i="30" s="1"/>
  <c r="I12" i="46"/>
  <c r="E22" i="30" s="1"/>
  <c r="I12" i="52"/>
  <c r="K22" i="30" s="1"/>
  <c r="I12" i="51"/>
  <c r="J22" i="30" s="1"/>
  <c r="I12" i="50"/>
  <c r="I22" i="30" s="1"/>
  <c r="I11" i="47"/>
  <c r="F21" i="30" s="1"/>
  <c r="I12" i="56"/>
  <c r="O22" i="30" s="1"/>
  <c r="I12" i="55"/>
  <c r="N22" i="30" s="1"/>
  <c r="I12" i="54"/>
  <c r="M22" i="30" s="1"/>
  <c r="I12" i="53"/>
  <c r="L22" i="30" s="1"/>
  <c r="I11" i="52"/>
  <c r="K21" i="30" s="1"/>
  <c r="I11" i="50"/>
  <c r="I21" i="30" s="1"/>
  <c r="N11" i="34"/>
  <c r="D27" i="30" s="1"/>
  <c r="N12" i="34"/>
  <c r="D28" i="30" s="1"/>
  <c r="K11" i="34"/>
  <c r="D24" i="30" s="1"/>
  <c r="K12" i="34"/>
  <c r="D25" i="30" s="1"/>
  <c r="I11" i="34"/>
  <c r="D21" i="30" s="1"/>
  <c r="I12" i="34"/>
  <c r="D22" i="30" s="1"/>
  <c r="P12" i="34"/>
  <c r="D31" i="30" s="1"/>
  <c r="J53" i="30" l="1"/>
  <c r="V33" i="52"/>
  <c r="AD13" i="52" s="1"/>
  <c r="J14" i="30"/>
  <c r="V20" i="52"/>
  <c r="C13" i="52" s="1"/>
  <c r="J56" i="30"/>
  <c r="V34" i="52"/>
  <c r="AF13" i="52" s="1"/>
  <c r="J38" i="30"/>
  <c r="V28" i="52"/>
  <c r="T13" i="52" s="1"/>
  <c r="J35" i="30"/>
  <c r="V27" i="52"/>
  <c r="Q13" i="52" s="1"/>
  <c r="J47" i="30"/>
  <c r="V31" i="52"/>
  <c r="Z13" i="52" s="1"/>
  <c r="J41" i="30"/>
  <c r="V29" i="52"/>
  <c r="V13" i="52" s="1"/>
  <c r="J50" i="30"/>
  <c r="V32" i="52"/>
  <c r="AB13" i="52" s="1"/>
  <c r="J44" i="30"/>
  <c r="V30" i="52"/>
  <c r="X13" i="52" s="1"/>
  <c r="N13" i="34"/>
  <c r="K13" i="34"/>
  <c r="I13" i="34"/>
  <c r="P13" i="34"/>
  <c r="P348" i="30"/>
  <c r="P352" i="30"/>
  <c r="P344" i="30"/>
  <c r="P220" i="30"/>
  <c r="P224" i="30"/>
  <c r="P228" i="30"/>
  <c r="P232" i="30"/>
  <c r="P235" i="30"/>
  <c r="P239" i="30"/>
  <c r="P243" i="30"/>
  <c r="P247" i="30"/>
  <c r="P250" i="30"/>
  <c r="P254" i="30"/>
  <c r="P258" i="30"/>
  <c r="P262" i="30"/>
  <c r="P265" i="30"/>
  <c r="P269" i="30"/>
  <c r="P273" i="30"/>
  <c r="P277" i="30"/>
  <c r="P280" i="30"/>
  <c r="P284" i="30"/>
  <c r="P288" i="30"/>
  <c r="P310" i="30"/>
  <c r="P314" i="30"/>
  <c r="P318" i="30"/>
  <c r="P322" i="30"/>
  <c r="P325" i="30"/>
  <c r="P329" i="30"/>
  <c r="P333" i="30"/>
  <c r="P337" i="30"/>
  <c r="P345" i="30"/>
  <c r="P349" i="30"/>
  <c r="P353" i="30"/>
  <c r="P221" i="30"/>
  <c r="P225" i="30"/>
  <c r="P229" i="30"/>
  <c r="P236" i="30"/>
  <c r="P240" i="30"/>
  <c r="P244" i="30"/>
  <c r="P251" i="30"/>
  <c r="P255" i="30"/>
  <c r="P259" i="30"/>
  <c r="P266" i="30"/>
  <c r="P270" i="30"/>
  <c r="P274" i="30"/>
  <c r="P281" i="30"/>
  <c r="P285" i="30"/>
  <c r="P289" i="30"/>
  <c r="P311" i="30"/>
  <c r="P315" i="30"/>
  <c r="P319" i="30"/>
  <c r="P326" i="30"/>
  <c r="P330" i="30"/>
  <c r="P334" i="30"/>
  <c r="P233" i="30"/>
  <c r="P237" i="30"/>
  <c r="P241" i="30"/>
  <c r="P245" i="30"/>
  <c r="P248" i="30"/>
  <c r="P252" i="30"/>
  <c r="P256" i="30"/>
  <c r="P260" i="30"/>
  <c r="P263" i="30"/>
  <c r="P267" i="30"/>
  <c r="P271" i="30"/>
  <c r="P275" i="30"/>
  <c r="P278" i="30"/>
  <c r="P282" i="30"/>
  <c r="P286" i="30"/>
  <c r="P290" i="30"/>
  <c r="P308" i="30"/>
  <c r="P312" i="30"/>
  <c r="P316" i="30"/>
  <c r="P320" i="30"/>
  <c r="P323" i="30"/>
  <c r="P327" i="30"/>
  <c r="P331" i="30"/>
  <c r="P335" i="30"/>
  <c r="P346" i="30"/>
  <c r="P350" i="30"/>
  <c r="P218" i="30"/>
  <c r="P222" i="30"/>
  <c r="P226" i="30"/>
  <c r="P230" i="30"/>
  <c r="P347" i="30"/>
  <c r="P351" i="30"/>
  <c r="P343" i="30"/>
  <c r="P295" i="30"/>
  <c r="P299" i="30"/>
  <c r="P303" i="30"/>
  <c r="P307" i="30"/>
  <c r="P292" i="30"/>
  <c r="P296" i="30"/>
  <c r="P300" i="30"/>
  <c r="P304" i="30"/>
  <c r="P293" i="30"/>
  <c r="P297" i="30"/>
  <c r="P301" i="30"/>
  <c r="P305" i="30"/>
  <c r="P219" i="30"/>
  <c r="P223" i="30"/>
  <c r="P227" i="30"/>
  <c r="P231" i="30"/>
  <c r="P234" i="30"/>
  <c r="P238" i="30"/>
  <c r="P242" i="30"/>
  <c r="P246" i="30"/>
  <c r="P249" i="30"/>
  <c r="P253" i="30"/>
  <c r="P257" i="30"/>
  <c r="P261" i="30"/>
  <c r="P264" i="30"/>
  <c r="P268" i="30"/>
  <c r="P272" i="30"/>
  <c r="P276" i="30"/>
  <c r="P279" i="30"/>
  <c r="P283" i="30"/>
  <c r="P287" i="30"/>
  <c r="P291" i="30"/>
  <c r="P294" i="30"/>
  <c r="P298" i="30"/>
  <c r="P302" i="30"/>
  <c r="P306" i="30"/>
  <c r="P309" i="30"/>
  <c r="P313" i="30"/>
  <c r="P317" i="30"/>
  <c r="P321" i="30"/>
  <c r="P324" i="30"/>
  <c r="P328" i="30"/>
  <c r="P332" i="30"/>
  <c r="P336" i="30"/>
  <c r="P342" i="30"/>
  <c r="P341" i="30"/>
  <c r="P340" i="30"/>
  <c r="P339" i="30"/>
  <c r="K50" i="30" l="1"/>
  <c r="V32" i="53"/>
  <c r="AB13" i="53" s="1"/>
  <c r="K47" i="30"/>
  <c r="V31" i="53"/>
  <c r="Z13" i="53" s="1"/>
  <c r="K14" i="30"/>
  <c r="V20" i="53"/>
  <c r="C13" i="53" s="1"/>
  <c r="K41" i="30"/>
  <c r="V29" i="53"/>
  <c r="V13" i="53" s="1"/>
  <c r="K35" i="30"/>
  <c r="V27" i="53"/>
  <c r="Q13" i="53" s="1"/>
  <c r="K56" i="30"/>
  <c r="V34" i="53"/>
  <c r="AF13" i="53" s="1"/>
  <c r="K38" i="30"/>
  <c r="V28" i="53"/>
  <c r="T13" i="53" s="1"/>
  <c r="K53" i="30"/>
  <c r="V33" i="53"/>
  <c r="AD13" i="53" s="1"/>
  <c r="K44" i="30"/>
  <c r="V30" i="53"/>
  <c r="X13" i="53" s="1"/>
  <c r="D29" i="30"/>
  <c r="V25" i="46"/>
  <c r="D26" i="30"/>
  <c r="V24" i="46"/>
  <c r="D32" i="30"/>
  <c r="V26" i="46"/>
  <c r="D23" i="30"/>
  <c r="V23" i="46"/>
  <c r="P189" i="30"/>
  <c r="P193" i="30"/>
  <c r="P197" i="30"/>
  <c r="P201" i="30"/>
  <c r="P204" i="30"/>
  <c r="P208" i="30"/>
  <c r="P212" i="30"/>
  <c r="P216" i="30"/>
  <c r="P188" i="30"/>
  <c r="P192" i="30"/>
  <c r="P196" i="30"/>
  <c r="P200" i="30"/>
  <c r="P203" i="30"/>
  <c r="P207" i="30"/>
  <c r="P211" i="30"/>
  <c r="P215" i="30"/>
  <c r="P190" i="30"/>
  <c r="P194" i="30"/>
  <c r="P198" i="30"/>
  <c r="P202" i="30"/>
  <c r="P205" i="30"/>
  <c r="P209" i="30"/>
  <c r="P213" i="30"/>
  <c r="P217" i="30"/>
  <c r="P191" i="30"/>
  <c r="P195" i="30"/>
  <c r="P199" i="30"/>
  <c r="P206" i="30"/>
  <c r="P210" i="30"/>
  <c r="P214" i="30"/>
  <c r="L56" i="30" l="1"/>
  <c r="V34" i="54"/>
  <c r="AF13" i="54" s="1"/>
  <c r="L41" i="30"/>
  <c r="V29" i="54"/>
  <c r="V13" i="54" s="1"/>
  <c r="L47" i="30"/>
  <c r="V31" i="54"/>
  <c r="Z13" i="54" s="1"/>
  <c r="L38" i="30"/>
  <c r="V28" i="54"/>
  <c r="T13" i="54" s="1"/>
  <c r="L35" i="30"/>
  <c r="V27" i="54"/>
  <c r="Q13" i="54" s="1"/>
  <c r="L50" i="30"/>
  <c r="V32" i="54"/>
  <c r="AB13" i="54" s="1"/>
  <c r="L44" i="30"/>
  <c r="V30" i="54"/>
  <c r="X13" i="54" s="1"/>
  <c r="L53" i="30"/>
  <c r="V33" i="54"/>
  <c r="AD13" i="54" s="1"/>
  <c r="L14" i="30"/>
  <c r="V20" i="54"/>
  <c r="C13" i="54" s="1"/>
  <c r="I13" i="46"/>
  <c r="P13" i="46"/>
  <c r="K13" i="46"/>
  <c r="N13" i="46"/>
  <c r="P144" i="30"/>
  <c r="P148" i="30"/>
  <c r="P152" i="30"/>
  <c r="P156" i="30"/>
  <c r="P159" i="30"/>
  <c r="P163" i="30"/>
  <c r="P167" i="30"/>
  <c r="P171" i="30"/>
  <c r="P174" i="30"/>
  <c r="P178" i="30"/>
  <c r="P186" i="30"/>
  <c r="P145" i="30"/>
  <c r="P149" i="30"/>
  <c r="P153" i="30"/>
  <c r="P157" i="30"/>
  <c r="P160" i="30"/>
  <c r="P164" i="30"/>
  <c r="P168" i="30"/>
  <c r="P172" i="30"/>
  <c r="P175" i="30"/>
  <c r="P179" i="30"/>
  <c r="P183" i="30"/>
  <c r="P187" i="30"/>
  <c r="P154" i="30"/>
  <c r="P169" i="30"/>
  <c r="P147" i="30"/>
  <c r="P151" i="30"/>
  <c r="P155" i="30"/>
  <c r="P158" i="30"/>
  <c r="P162" i="30"/>
  <c r="P166" i="30"/>
  <c r="P170" i="30"/>
  <c r="P173" i="30"/>
  <c r="P177" i="30"/>
  <c r="P181" i="30"/>
  <c r="P185" i="30"/>
  <c r="P146" i="30"/>
  <c r="P150" i="30"/>
  <c r="P161" i="30"/>
  <c r="P165" i="30"/>
  <c r="P176" i="30"/>
  <c r="P180" i="30"/>
  <c r="P184" i="30"/>
  <c r="P182" i="30"/>
  <c r="P143" i="30"/>
  <c r="M53" i="30" l="1"/>
  <c r="V33" i="55"/>
  <c r="AD13" i="55" s="1"/>
  <c r="M50" i="30"/>
  <c r="V32" i="55"/>
  <c r="AB13" i="55" s="1"/>
  <c r="M41" i="30"/>
  <c r="V29" i="55"/>
  <c r="V13" i="55" s="1"/>
  <c r="M35" i="30"/>
  <c r="V27" i="55"/>
  <c r="Q13" i="55" s="1"/>
  <c r="M56" i="30"/>
  <c r="V34" i="55"/>
  <c r="AF13" i="55" s="1"/>
  <c r="E32" i="30"/>
  <c r="V26" i="47"/>
  <c r="P13" i="47" s="1"/>
  <c r="M44" i="30"/>
  <c r="V30" i="55"/>
  <c r="X13" i="55" s="1"/>
  <c r="M47" i="30"/>
  <c r="V31" i="55"/>
  <c r="Z13" i="55" s="1"/>
  <c r="E23" i="30"/>
  <c r="V23" i="47"/>
  <c r="I13" i="47" s="1"/>
  <c r="E29" i="30"/>
  <c r="V25" i="47"/>
  <c r="N13" i="47" s="1"/>
  <c r="M14" i="30"/>
  <c r="V20" i="55"/>
  <c r="C13" i="55" s="1"/>
  <c r="M38" i="30"/>
  <c r="V28" i="55"/>
  <c r="T13" i="55" s="1"/>
  <c r="E26" i="30"/>
  <c r="V24" i="47"/>
  <c r="K13" i="47" s="1"/>
  <c r="P134" i="30"/>
  <c r="P132" i="30"/>
  <c r="P136" i="30"/>
  <c r="P140" i="30"/>
  <c r="P129" i="30"/>
  <c r="P133" i="30"/>
  <c r="P137" i="30"/>
  <c r="P141" i="30"/>
  <c r="P128" i="30"/>
  <c r="P130" i="30"/>
  <c r="P138" i="30"/>
  <c r="P142" i="30"/>
  <c r="P131" i="30"/>
  <c r="P135" i="30"/>
  <c r="P139" i="30"/>
  <c r="C123" i="30"/>
  <c r="C122" i="30"/>
  <c r="C121" i="30"/>
  <c r="C120" i="30"/>
  <c r="C119" i="30"/>
  <c r="C118" i="30"/>
  <c r="C117" i="30"/>
  <c r="F23" i="30" l="1"/>
  <c r="V23" i="48"/>
  <c r="I13" i="48" s="1"/>
  <c r="N41" i="30"/>
  <c r="V29" i="56"/>
  <c r="V13" i="56" s="1"/>
  <c r="O41" i="30" s="1"/>
  <c r="F32" i="30"/>
  <c r="V26" i="48"/>
  <c r="P13" i="48" s="1"/>
  <c r="N35" i="30"/>
  <c r="V27" i="56"/>
  <c r="Q13" i="56" s="1"/>
  <c r="O35" i="30" s="1"/>
  <c r="F26" i="30"/>
  <c r="V24" i="48"/>
  <c r="K13" i="48" s="1"/>
  <c r="N56" i="30"/>
  <c r="V34" i="56"/>
  <c r="AF13" i="56" s="1"/>
  <c r="O56" i="30" s="1"/>
  <c r="N53" i="30"/>
  <c r="V33" i="56"/>
  <c r="AD13" i="56" s="1"/>
  <c r="O53" i="30" s="1"/>
  <c r="N14" i="30"/>
  <c r="V20" i="56"/>
  <c r="C13" i="56" s="1"/>
  <c r="O14" i="30" s="1"/>
  <c r="N47" i="30"/>
  <c r="V31" i="56"/>
  <c r="Z13" i="56" s="1"/>
  <c r="O47" i="30" s="1"/>
  <c r="N44" i="30"/>
  <c r="V30" i="56"/>
  <c r="X13" i="56" s="1"/>
  <c r="O44" i="30" s="1"/>
  <c r="F29" i="30"/>
  <c r="V25" i="48"/>
  <c r="N13" i="48" s="1"/>
  <c r="N38" i="30"/>
  <c r="V28" i="56"/>
  <c r="T13" i="56" s="1"/>
  <c r="O38" i="30" s="1"/>
  <c r="N50" i="30"/>
  <c r="V32" i="56"/>
  <c r="AB13" i="56" s="1"/>
  <c r="O50" i="30" s="1"/>
  <c r="P113" i="30"/>
  <c r="P110" i="30"/>
  <c r="P114" i="30"/>
  <c r="P112" i="30"/>
  <c r="P127" i="30"/>
  <c r="P111" i="30"/>
  <c r="P115" i="30"/>
  <c r="G26" i="30" l="1"/>
  <c r="V24" i="49"/>
  <c r="K13" i="49" s="1"/>
  <c r="G32" i="30"/>
  <c r="V26" i="49"/>
  <c r="P13" i="49" s="1"/>
  <c r="G23" i="30"/>
  <c r="V23" i="49"/>
  <c r="I13" i="49" s="1"/>
  <c r="G29" i="30"/>
  <c r="V25" i="49"/>
  <c r="N13" i="49" s="1"/>
  <c r="P99" i="30"/>
  <c r="P103" i="30"/>
  <c r="P100" i="30"/>
  <c r="P105" i="30"/>
  <c r="P96" i="30"/>
  <c r="P98" i="30"/>
  <c r="P106" i="30"/>
  <c r="H29" i="30" l="1"/>
  <c r="V25" i="50"/>
  <c r="N13" i="50" s="1"/>
  <c r="H26" i="30"/>
  <c r="V24" i="50"/>
  <c r="K13" i="50" s="1"/>
  <c r="H32" i="30"/>
  <c r="V26" i="50"/>
  <c r="P13" i="50" s="1"/>
  <c r="H23" i="30"/>
  <c r="V23" i="50"/>
  <c r="I13" i="50" s="1"/>
  <c r="P102" i="30"/>
  <c r="P94" i="30"/>
  <c r="P97" i="30"/>
  <c r="P101" i="30"/>
  <c r="P93" i="30"/>
  <c r="P104" i="30"/>
  <c r="P95" i="30"/>
  <c r="I32" i="30" l="1"/>
  <c r="V26" i="51"/>
  <c r="P13" i="51" s="1"/>
  <c r="I26" i="30"/>
  <c r="V24" i="51"/>
  <c r="K13" i="51" s="1"/>
  <c r="I29" i="30"/>
  <c r="V25" i="51"/>
  <c r="N13" i="51" s="1"/>
  <c r="I23" i="30"/>
  <c r="V23" i="51"/>
  <c r="I13" i="51" s="1"/>
  <c r="B93" i="30"/>
  <c r="B94" i="30"/>
  <c r="B95" i="30"/>
  <c r="B96" i="30"/>
  <c r="B97" i="30"/>
  <c r="J26" i="30" l="1"/>
  <c r="V24" i="52"/>
  <c r="K13" i="52" s="1"/>
  <c r="J29" i="30"/>
  <c r="V25" i="52"/>
  <c r="N13" i="52" s="1"/>
  <c r="J32" i="30"/>
  <c r="V26" i="52"/>
  <c r="P13" i="52" s="1"/>
  <c r="J23" i="30"/>
  <c r="V23" i="52"/>
  <c r="I13" i="52" s="1"/>
  <c r="A46" i="1"/>
  <c r="A45" i="1"/>
  <c r="A44" i="1"/>
  <c r="A43" i="1"/>
  <c r="A42" i="1"/>
  <c r="A41" i="1"/>
  <c r="A35" i="1"/>
  <c r="K32" i="30" l="1"/>
  <c r="V26" i="53"/>
  <c r="P13" i="53" s="1"/>
  <c r="K26" i="30"/>
  <c r="V24" i="53"/>
  <c r="K13" i="53" s="1"/>
  <c r="K29" i="30"/>
  <c r="V25" i="53"/>
  <c r="N13" i="53" s="1"/>
  <c r="K23" i="30"/>
  <c r="V23" i="53"/>
  <c r="I13" i="53" s="1"/>
  <c r="P58" i="30"/>
  <c r="P67" i="30"/>
  <c r="P76" i="30"/>
  <c r="P73" i="30"/>
  <c r="P87" i="30"/>
  <c r="P78" i="30"/>
  <c r="P70" i="30"/>
  <c r="P79" i="30"/>
  <c r="P61" i="30"/>
  <c r="P64" i="30"/>
  <c r="P75" i="30"/>
  <c r="P72" i="30"/>
  <c r="P60" i="30"/>
  <c r="P69" i="30"/>
  <c r="P63" i="30"/>
  <c r="P84" i="30"/>
  <c r="P82" i="30"/>
  <c r="P57" i="30"/>
  <c r="P66" i="30"/>
  <c r="P88" i="30"/>
  <c r="P85" i="30"/>
  <c r="L29" i="30" l="1"/>
  <c r="V25" i="54"/>
  <c r="N13" i="54" s="1"/>
  <c r="L26" i="30"/>
  <c r="V24" i="54"/>
  <c r="K13" i="54" s="1"/>
  <c r="L32" i="30"/>
  <c r="V26" i="54"/>
  <c r="P13" i="54" s="1"/>
  <c r="L23" i="30"/>
  <c r="V23" i="54"/>
  <c r="I13" i="54" s="1"/>
  <c r="C54" i="30"/>
  <c r="C51" i="30"/>
  <c r="C48" i="30"/>
  <c r="C45" i="30"/>
  <c r="C42" i="30"/>
  <c r="C39" i="30"/>
  <c r="C36" i="30"/>
  <c r="C33" i="30"/>
  <c r="C30" i="30"/>
  <c r="C27" i="30"/>
  <c r="C24" i="30"/>
  <c r="C21" i="30"/>
  <c r="C18" i="30"/>
  <c r="C15" i="30"/>
  <c r="C12" i="30"/>
  <c r="M26" i="30" l="1"/>
  <c r="V24" i="55"/>
  <c r="K13" i="55" s="1"/>
  <c r="M32" i="30"/>
  <c r="V26" i="55"/>
  <c r="P13" i="55" s="1"/>
  <c r="M29" i="30"/>
  <c r="V25" i="55"/>
  <c r="N13" i="55" s="1"/>
  <c r="M23" i="30"/>
  <c r="V23" i="55"/>
  <c r="I13" i="55" s="1"/>
  <c r="C352" i="30"/>
  <c r="C351" i="30"/>
  <c r="C350" i="30"/>
  <c r="C349" i="30"/>
  <c r="C348" i="30"/>
  <c r="C336" i="30"/>
  <c r="C335" i="30"/>
  <c r="C334" i="30"/>
  <c r="C333" i="30"/>
  <c r="C332" i="30"/>
  <c r="C321" i="30"/>
  <c r="C320" i="30"/>
  <c r="C319" i="30"/>
  <c r="C318" i="30"/>
  <c r="C317" i="30"/>
  <c r="C306" i="30"/>
  <c r="C305" i="30"/>
  <c r="C304" i="30"/>
  <c r="C303" i="30"/>
  <c r="C302" i="30"/>
  <c r="C291" i="30"/>
  <c r="C290" i="30"/>
  <c r="C289" i="30"/>
  <c r="C288" i="30"/>
  <c r="C287" i="30"/>
  <c r="C276" i="30"/>
  <c r="C275" i="30"/>
  <c r="C274" i="30"/>
  <c r="C273" i="30"/>
  <c r="C272" i="30"/>
  <c r="C261" i="30"/>
  <c r="C260" i="30"/>
  <c r="C259" i="30"/>
  <c r="C258" i="30"/>
  <c r="C257" i="30"/>
  <c r="C246" i="30"/>
  <c r="C245" i="30"/>
  <c r="C244" i="30"/>
  <c r="C243" i="30"/>
  <c r="C242" i="30"/>
  <c r="C231" i="30"/>
  <c r="C230" i="30"/>
  <c r="C229" i="30"/>
  <c r="C228" i="30"/>
  <c r="C227" i="30"/>
  <c r="C216" i="30"/>
  <c r="C215" i="30"/>
  <c r="C214" i="30"/>
  <c r="C213" i="30"/>
  <c r="C212" i="30"/>
  <c r="C201" i="30"/>
  <c r="C200" i="30"/>
  <c r="C199" i="30"/>
  <c r="C198" i="30"/>
  <c r="C197" i="30"/>
  <c r="C186" i="30"/>
  <c r="C185" i="30"/>
  <c r="C184" i="30"/>
  <c r="C183" i="30"/>
  <c r="C182" i="30"/>
  <c r="C171" i="30"/>
  <c r="C170" i="30"/>
  <c r="C169" i="30"/>
  <c r="C168" i="30"/>
  <c r="C167" i="30"/>
  <c r="C156" i="30"/>
  <c r="C155" i="30"/>
  <c r="C154" i="30"/>
  <c r="C153" i="30"/>
  <c r="C152" i="30"/>
  <c r="C141" i="30"/>
  <c r="C140" i="30"/>
  <c r="C139" i="30"/>
  <c r="C138" i="30"/>
  <c r="C137" i="30"/>
  <c r="N32" i="30" l="1"/>
  <c r="V26" i="56"/>
  <c r="P13" i="56" s="1"/>
  <c r="O32" i="30" s="1"/>
  <c r="N26" i="30"/>
  <c r="V24" i="56"/>
  <c r="K13" i="56" s="1"/>
  <c r="O26" i="30" s="1"/>
  <c r="N23" i="30"/>
  <c r="V23" i="56"/>
  <c r="I13" i="56" s="1"/>
  <c r="O23" i="30" s="1"/>
  <c r="N29" i="30"/>
  <c r="V25" i="56"/>
  <c r="N13" i="56" s="1"/>
  <c r="O29" i="30" s="1"/>
  <c r="P7" i="30"/>
  <c r="P49" i="30" l="1"/>
  <c r="P40" i="30"/>
  <c r="P37" i="30"/>
  <c r="P43" i="30"/>
  <c r="P52" i="30"/>
  <c r="P31" i="30"/>
  <c r="P28" i="30"/>
  <c r="P55" i="30"/>
  <c r="P46" i="30"/>
  <c r="P34" i="30"/>
  <c r="P33" i="30"/>
  <c r="P27" i="30"/>
  <c r="P36" i="30"/>
  <c r="P54" i="30"/>
  <c r="P48" i="30"/>
  <c r="P30" i="30"/>
  <c r="P39" i="30"/>
  <c r="P45" i="30"/>
  <c r="P42" i="30"/>
  <c r="P51" i="30"/>
  <c r="C337" i="30"/>
  <c r="C331" i="30"/>
  <c r="C330" i="30"/>
  <c r="C329" i="30"/>
  <c r="C328" i="30"/>
  <c r="C327" i="30"/>
  <c r="C326" i="30"/>
  <c r="C325" i="30"/>
  <c r="C324" i="30"/>
  <c r="C323" i="30"/>
  <c r="C322" i="30"/>
  <c r="C316" i="30"/>
  <c r="C315" i="30"/>
  <c r="C314" i="30"/>
  <c r="C313" i="30"/>
  <c r="C312" i="30"/>
  <c r="C311" i="30"/>
  <c r="C310" i="30"/>
  <c r="C309" i="30"/>
  <c r="C308" i="30"/>
  <c r="B323" i="30"/>
  <c r="B308" i="30"/>
  <c r="B106" i="30"/>
  <c r="B105" i="30"/>
  <c r="C115" i="30" l="1"/>
  <c r="C114" i="30"/>
  <c r="C113" i="30"/>
  <c r="C112" i="30"/>
  <c r="C111" i="30"/>
  <c r="C110" i="30"/>
  <c r="B110" i="30"/>
  <c r="P24" i="30" l="1"/>
  <c r="P25" i="30"/>
  <c r="C353" i="30" l="1"/>
  <c r="C347" i="30"/>
  <c r="C346" i="30"/>
  <c r="C345" i="30"/>
  <c r="C344" i="30"/>
  <c r="C343" i="30"/>
  <c r="C342" i="30"/>
  <c r="C341" i="30"/>
  <c r="C340" i="30"/>
  <c r="C339" i="30"/>
  <c r="B339" i="30"/>
  <c r="C307" i="30"/>
  <c r="C301" i="30"/>
  <c r="C300" i="30"/>
  <c r="C299" i="30"/>
  <c r="C298" i="30"/>
  <c r="C297" i="30"/>
  <c r="C296" i="30"/>
  <c r="C295" i="30"/>
  <c r="C294" i="30"/>
  <c r="C293" i="30"/>
  <c r="B293" i="30"/>
  <c r="C292" i="30"/>
  <c r="C286" i="30"/>
  <c r="C285" i="30"/>
  <c r="C284" i="30"/>
  <c r="C283" i="30"/>
  <c r="C282" i="30"/>
  <c r="C281" i="30"/>
  <c r="C280" i="30"/>
  <c r="C279" i="30"/>
  <c r="C278" i="30"/>
  <c r="B278" i="30"/>
  <c r="C277" i="30"/>
  <c r="C271" i="30"/>
  <c r="C270" i="30"/>
  <c r="C269" i="30"/>
  <c r="C268" i="30"/>
  <c r="C267" i="30"/>
  <c r="C266" i="30"/>
  <c r="C265" i="30"/>
  <c r="C264" i="30"/>
  <c r="C263" i="30"/>
  <c r="B263" i="30"/>
  <c r="C262" i="30"/>
  <c r="C256" i="30"/>
  <c r="C255" i="30"/>
  <c r="C254" i="30"/>
  <c r="C253" i="30"/>
  <c r="C252" i="30"/>
  <c r="C251" i="30"/>
  <c r="C250" i="30"/>
  <c r="C249" i="30"/>
  <c r="C248" i="30"/>
  <c r="B248" i="30"/>
  <c r="C247" i="30"/>
  <c r="C241" i="30"/>
  <c r="C240" i="30"/>
  <c r="C239" i="30"/>
  <c r="C238" i="30"/>
  <c r="C237" i="30"/>
  <c r="C236" i="30"/>
  <c r="C235" i="30"/>
  <c r="C234" i="30"/>
  <c r="C233" i="30"/>
  <c r="B233" i="30"/>
  <c r="C232" i="30"/>
  <c r="C226" i="30"/>
  <c r="C225" i="30"/>
  <c r="C224" i="30"/>
  <c r="C223" i="30"/>
  <c r="C222" i="30"/>
  <c r="C221" i="30"/>
  <c r="C220" i="30"/>
  <c r="C219" i="30"/>
  <c r="C218" i="30"/>
  <c r="B218" i="30"/>
  <c r="C217" i="30"/>
  <c r="C211" i="30"/>
  <c r="C210" i="30"/>
  <c r="C209" i="30"/>
  <c r="C208" i="30"/>
  <c r="C207" i="30"/>
  <c r="C206" i="30"/>
  <c r="C205" i="30"/>
  <c r="C204" i="30"/>
  <c r="C203" i="30"/>
  <c r="B203" i="30"/>
  <c r="C202" i="30"/>
  <c r="C196" i="30"/>
  <c r="C195" i="30"/>
  <c r="C194" i="30"/>
  <c r="C193" i="30"/>
  <c r="C192" i="30"/>
  <c r="C191" i="30"/>
  <c r="C190" i="30"/>
  <c r="C189" i="30"/>
  <c r="C188" i="30"/>
  <c r="B188" i="30"/>
  <c r="C187" i="30"/>
  <c r="C181" i="30"/>
  <c r="C180" i="30"/>
  <c r="C179" i="30"/>
  <c r="C178" i="30"/>
  <c r="C177" i="30"/>
  <c r="C176" i="30"/>
  <c r="C175" i="30"/>
  <c r="C174" i="30"/>
  <c r="C173" i="30"/>
  <c r="B173" i="30"/>
  <c r="C172" i="30"/>
  <c r="C166" i="30"/>
  <c r="C165" i="30"/>
  <c r="C164" i="30"/>
  <c r="C163" i="30"/>
  <c r="C162" i="30"/>
  <c r="C161" i="30"/>
  <c r="C160" i="30"/>
  <c r="C159" i="30"/>
  <c r="C158" i="30"/>
  <c r="B158" i="30"/>
  <c r="C157" i="30"/>
  <c r="C151" i="30"/>
  <c r="C150" i="30"/>
  <c r="C149" i="30"/>
  <c r="C148" i="30"/>
  <c r="C147" i="30"/>
  <c r="C146" i="30"/>
  <c r="C145" i="30"/>
  <c r="C144" i="30"/>
  <c r="C143" i="30"/>
  <c r="B143" i="30"/>
  <c r="C142" i="30"/>
  <c r="C136" i="30"/>
  <c r="C135" i="30"/>
  <c r="C134" i="30"/>
  <c r="C133" i="30"/>
  <c r="C132" i="30"/>
  <c r="C131" i="30"/>
  <c r="C130" i="30"/>
  <c r="C129" i="30"/>
  <c r="C128" i="30"/>
  <c r="B128" i="30"/>
  <c r="C127" i="30"/>
  <c r="B127" i="30"/>
  <c r="B104" i="30"/>
  <c r="B103" i="30"/>
  <c r="B102" i="30"/>
  <c r="B101" i="30"/>
  <c r="B100" i="30"/>
  <c r="B99" i="30"/>
  <c r="B98" i="30"/>
  <c r="A22" i="1" l="1"/>
  <c r="A21" i="1"/>
  <c r="A20" i="1"/>
  <c r="F12" i="56" l="1"/>
  <c r="O19" i="30" s="1"/>
  <c r="F11" i="55"/>
  <c r="N18" i="30" s="1"/>
  <c r="F12" i="53"/>
  <c r="L19" i="30" s="1"/>
  <c r="F12" i="52"/>
  <c r="K19" i="30" s="1"/>
  <c r="F11" i="51"/>
  <c r="J18" i="30" s="1"/>
  <c r="F11" i="47"/>
  <c r="F18" i="30" s="1"/>
  <c r="F11" i="50"/>
  <c r="I18" i="30" s="1"/>
  <c r="F12" i="55"/>
  <c r="N19" i="30" s="1"/>
  <c r="F11" i="53"/>
  <c r="L18" i="30" s="1"/>
  <c r="F12" i="51"/>
  <c r="J19" i="30" s="1"/>
  <c r="F12" i="47"/>
  <c r="F19" i="30" s="1"/>
  <c r="F11" i="46"/>
  <c r="E18" i="30" s="1"/>
  <c r="F12" i="54"/>
  <c r="M19" i="30" s="1"/>
  <c r="F12" i="50"/>
  <c r="I19" i="30" s="1"/>
  <c r="F11" i="49"/>
  <c r="H18" i="30" s="1"/>
  <c r="F12" i="48"/>
  <c r="G19" i="30" s="1"/>
  <c r="F12" i="46"/>
  <c r="E19" i="30" s="1"/>
  <c r="F11" i="54"/>
  <c r="M18" i="30" s="1"/>
  <c r="F12" i="49"/>
  <c r="H19" i="30" s="1"/>
  <c r="F11" i="48"/>
  <c r="G18" i="30" s="1"/>
  <c r="F11" i="56"/>
  <c r="O18" i="30" s="1"/>
  <c r="F11" i="52"/>
  <c r="K18" i="30" s="1"/>
  <c r="E11" i="56"/>
  <c r="O15" i="30" s="1"/>
  <c r="E11" i="54"/>
  <c r="M15" i="30" s="1"/>
  <c r="E11" i="52"/>
  <c r="K15" i="30" s="1"/>
  <c r="E11" i="50"/>
  <c r="I15" i="30" s="1"/>
  <c r="E11" i="48"/>
  <c r="G15" i="30" s="1"/>
  <c r="E11" i="46"/>
  <c r="E15" i="30" s="1"/>
  <c r="E12" i="56"/>
  <c r="O16" i="30" s="1"/>
  <c r="E12" i="54"/>
  <c r="M16" i="30" s="1"/>
  <c r="E12" i="52"/>
  <c r="K16" i="30" s="1"/>
  <c r="E12" i="50"/>
  <c r="I16" i="30" s="1"/>
  <c r="E12" i="48"/>
  <c r="G16" i="30" s="1"/>
  <c r="E12" i="46"/>
  <c r="E16" i="30" s="1"/>
  <c r="E11" i="55"/>
  <c r="N15" i="30" s="1"/>
  <c r="E11" i="53"/>
  <c r="L15" i="30" s="1"/>
  <c r="E11" i="51"/>
  <c r="J15" i="30" s="1"/>
  <c r="E11" i="49"/>
  <c r="H15" i="30" s="1"/>
  <c r="E11" i="47"/>
  <c r="F15" i="30" s="1"/>
  <c r="E12" i="55"/>
  <c r="N16" i="30" s="1"/>
  <c r="E12" i="53"/>
  <c r="L16" i="30" s="1"/>
  <c r="E12" i="51"/>
  <c r="J16" i="30" s="1"/>
  <c r="E12" i="49"/>
  <c r="H16" i="30" s="1"/>
  <c r="E12" i="47"/>
  <c r="F16" i="30" s="1"/>
  <c r="F11" i="34"/>
  <c r="D18" i="30" s="1"/>
  <c r="F12" i="34"/>
  <c r="D19" i="30" s="1"/>
  <c r="E11" i="34"/>
  <c r="D15" i="30" s="1"/>
  <c r="E12" i="34"/>
  <c r="D16" i="30" s="1"/>
  <c r="F13" i="34" l="1"/>
  <c r="E13" i="34"/>
  <c r="P13" i="30"/>
  <c r="P12" i="30"/>
  <c r="P19" i="30"/>
  <c r="P16" i="30"/>
  <c r="P22" i="30"/>
  <c r="P21" i="30"/>
  <c r="P18" i="30"/>
  <c r="P15" i="30"/>
  <c r="D20" i="30" l="1"/>
  <c r="V22" i="46"/>
  <c r="D17" i="30"/>
  <c r="V21" i="46"/>
  <c r="P6" i="30"/>
  <c r="P121" i="30"/>
  <c r="P123" i="30"/>
  <c r="P122" i="30"/>
  <c r="P118" i="30"/>
  <c r="P120" i="30"/>
  <c r="P119" i="30"/>
  <c r="P117" i="30"/>
  <c r="D2" i="46" l="1"/>
  <c r="D5" i="46" s="1"/>
  <c r="E8" i="30" s="1"/>
  <c r="E13" i="46"/>
  <c r="F13" i="46"/>
  <c r="E17" i="30" l="1"/>
  <c r="V21" i="47"/>
  <c r="E13" i="47" s="1"/>
  <c r="E20" i="30"/>
  <c r="V22" i="47"/>
  <c r="F13" i="47" s="1"/>
  <c r="D2" i="47" l="1"/>
  <c r="D5" i="47" s="1"/>
  <c r="F8" i="30" s="1"/>
  <c r="F20" i="30"/>
  <c r="V22" i="48"/>
  <c r="F13" i="48" s="1"/>
  <c r="F17" i="30"/>
  <c r="V21" i="48"/>
  <c r="D2" i="48" l="1"/>
  <c r="D5" i="48" s="1"/>
  <c r="G8" i="30" s="1"/>
  <c r="G20" i="30"/>
  <c r="V22" i="49"/>
  <c r="F13" i="49" s="1"/>
  <c r="E13" i="48"/>
  <c r="H20" i="30" l="1"/>
  <c r="V22" i="50"/>
  <c r="F13" i="50" s="1"/>
  <c r="G17" i="30"/>
  <c r="V21" i="49"/>
  <c r="I20" i="30" l="1"/>
  <c r="V22" i="51"/>
  <c r="F13" i="51" s="1"/>
  <c r="D2" i="49"/>
  <c r="D5" i="49" s="1"/>
  <c r="H8" i="30" s="1"/>
  <c r="E13" i="49"/>
  <c r="J20" i="30" l="1"/>
  <c r="V22" i="52"/>
  <c r="F13" i="52" s="1"/>
  <c r="H17" i="30"/>
  <c r="V21" i="50"/>
  <c r="K20" i="30" l="1"/>
  <c r="V22" i="53"/>
  <c r="F13" i="53" s="1"/>
  <c r="D2" i="50"/>
  <c r="D5" i="50" s="1"/>
  <c r="I8" i="30" s="1"/>
  <c r="E13" i="50"/>
  <c r="L20" i="30" l="1"/>
  <c r="V22" i="54"/>
  <c r="F13" i="54" s="1"/>
  <c r="I17" i="30"/>
  <c r="V21" i="51"/>
  <c r="M20" i="30" l="1"/>
  <c r="V22" i="55"/>
  <c r="F13" i="55" s="1"/>
  <c r="D2" i="51"/>
  <c r="D5" i="51" s="1"/>
  <c r="J8" i="30" s="1"/>
  <c r="E13" i="51"/>
  <c r="J17" i="30" l="1"/>
  <c r="V21" i="52"/>
  <c r="N20" i="30"/>
  <c r="V22" i="56"/>
  <c r="F13" i="56" s="1"/>
  <c r="O20" i="30" s="1"/>
  <c r="D2" i="52" l="1"/>
  <c r="D5" i="52" s="1"/>
  <c r="K8" i="30" s="1"/>
  <c r="E13" i="52"/>
  <c r="K17" i="30" l="1"/>
  <c r="V21" i="53"/>
  <c r="D2" i="53" l="1"/>
  <c r="D5" i="53" s="1"/>
  <c r="L8" i="30" s="1"/>
  <c r="E13" i="53"/>
  <c r="L17" i="30" l="1"/>
  <c r="V21" i="54"/>
  <c r="D2" i="54" l="1"/>
  <c r="D5" i="54" s="1"/>
  <c r="M8" i="30" s="1"/>
  <c r="E13" i="54"/>
  <c r="M17" i="30" l="1"/>
  <c r="V21" i="55"/>
  <c r="D2" i="55" l="1"/>
  <c r="D5" i="55" s="1"/>
  <c r="N8" i="30" s="1"/>
  <c r="E13" i="55"/>
  <c r="N17" i="30" l="1"/>
  <c r="V21" i="56"/>
  <c r="D2" i="56" l="1"/>
  <c r="D5" i="56" s="1"/>
  <c r="O8" i="30" s="1"/>
  <c r="E13" i="56"/>
  <c r="O17" i="30" s="1"/>
  <c r="W2" i="49"/>
</calcChain>
</file>

<file path=xl/sharedStrings.xml><?xml version="1.0" encoding="utf-8"?>
<sst xmlns="http://schemas.openxmlformats.org/spreadsheetml/2006/main" count="981" uniqueCount="218">
  <si>
    <t>통신비</t>
    <phoneticPr fontId="1" type="noConversion"/>
  </si>
  <si>
    <t>가사용품</t>
    <phoneticPr fontId="1" type="noConversion"/>
  </si>
  <si>
    <t>문화생활비</t>
    <phoneticPr fontId="1" type="noConversion"/>
  </si>
  <si>
    <t>지출</t>
    <phoneticPr fontId="1" type="noConversion"/>
  </si>
  <si>
    <t>수입</t>
    <phoneticPr fontId="1" type="noConversion"/>
  </si>
  <si>
    <t>경조사비</t>
    <phoneticPr fontId="1" type="noConversion"/>
  </si>
  <si>
    <t>교통비</t>
    <phoneticPr fontId="1" type="noConversion"/>
  </si>
  <si>
    <t>보험</t>
    <phoneticPr fontId="1" type="noConversion"/>
  </si>
  <si>
    <t>부채</t>
    <phoneticPr fontId="1" type="noConversion"/>
  </si>
  <si>
    <t>용돈</t>
    <phoneticPr fontId="1" type="noConversion"/>
  </si>
  <si>
    <t>지갑속현금</t>
    <phoneticPr fontId="1" type="noConversion"/>
  </si>
  <si>
    <t>식자재</t>
    <phoneticPr fontId="1" type="noConversion"/>
  </si>
  <si>
    <t>생활용품</t>
    <phoneticPr fontId="1" type="noConversion"/>
  </si>
  <si>
    <t>교육/학원</t>
    <phoneticPr fontId="1" type="noConversion"/>
  </si>
  <si>
    <t>관리비</t>
    <phoneticPr fontId="1" type="noConversion"/>
  </si>
  <si>
    <t>병원비</t>
    <phoneticPr fontId="1" type="noConversion"/>
  </si>
  <si>
    <t>의류</t>
    <phoneticPr fontId="1" type="noConversion"/>
  </si>
  <si>
    <t>축의금</t>
    <phoneticPr fontId="1" type="noConversion"/>
  </si>
  <si>
    <t>대중교통</t>
    <phoneticPr fontId="1" type="noConversion"/>
  </si>
  <si>
    <t>주유비</t>
    <phoneticPr fontId="1" type="noConversion"/>
  </si>
  <si>
    <t>육아용품</t>
    <phoneticPr fontId="1" type="noConversion"/>
  </si>
  <si>
    <t>사우나</t>
    <phoneticPr fontId="1" type="noConversion"/>
  </si>
  <si>
    <t>도시가스</t>
    <phoneticPr fontId="1" type="noConversion"/>
  </si>
  <si>
    <t>신발</t>
    <phoneticPr fontId="1" type="noConversion"/>
  </si>
  <si>
    <t>부의금</t>
    <phoneticPr fontId="1" type="noConversion"/>
  </si>
  <si>
    <t>택시비</t>
    <phoneticPr fontId="1" type="noConversion"/>
  </si>
  <si>
    <t>수리비</t>
    <phoneticPr fontId="1" type="noConversion"/>
  </si>
  <si>
    <t>자녀용돈</t>
    <phoneticPr fontId="1" type="noConversion"/>
  </si>
  <si>
    <t>외식</t>
    <phoneticPr fontId="1" type="noConversion"/>
  </si>
  <si>
    <t>사무용품</t>
    <phoneticPr fontId="1" type="noConversion"/>
  </si>
  <si>
    <t>복권</t>
    <phoneticPr fontId="1" type="noConversion"/>
  </si>
  <si>
    <t>전기세</t>
    <phoneticPr fontId="1" type="noConversion"/>
  </si>
  <si>
    <t>선물</t>
    <phoneticPr fontId="1" type="noConversion"/>
  </si>
  <si>
    <t>주방용품</t>
    <phoneticPr fontId="1" type="noConversion"/>
  </si>
  <si>
    <t>회비</t>
    <phoneticPr fontId="1" type="noConversion"/>
  </si>
  <si>
    <t>배송비</t>
    <phoneticPr fontId="1" type="noConversion"/>
  </si>
  <si>
    <t>가전제품</t>
    <phoneticPr fontId="1" type="noConversion"/>
  </si>
  <si>
    <t>세금</t>
    <phoneticPr fontId="1" type="noConversion"/>
  </si>
  <si>
    <t>가구/소품</t>
    <phoneticPr fontId="1" type="noConversion"/>
  </si>
  <si>
    <t>야식</t>
    <phoneticPr fontId="1" type="noConversion"/>
  </si>
  <si>
    <t>지불방법</t>
    <phoneticPr fontId="1" type="noConversion"/>
  </si>
  <si>
    <t>여행</t>
    <phoneticPr fontId="1" type="noConversion"/>
  </si>
  <si>
    <t>부부용돈</t>
    <phoneticPr fontId="1" type="noConversion"/>
  </si>
  <si>
    <t>일</t>
    <phoneticPr fontId="1" type="noConversion"/>
  </si>
  <si>
    <t>식비</t>
    <phoneticPr fontId="1" type="noConversion"/>
  </si>
  <si>
    <t>인터넷/TV</t>
    <phoneticPr fontId="1" type="noConversion"/>
  </si>
  <si>
    <t>휴대폰</t>
    <phoneticPr fontId="1" type="noConversion"/>
  </si>
  <si>
    <t>태아보험</t>
    <phoneticPr fontId="1" type="noConversion"/>
  </si>
  <si>
    <t>실비보험</t>
    <phoneticPr fontId="1" type="noConversion"/>
  </si>
  <si>
    <t xml:space="preserve"> 대항목 월별 현황</t>
    <phoneticPr fontId="1" type="noConversion"/>
  </si>
  <si>
    <t xml:space="preserve"> 소항목 월별 현황</t>
    <phoneticPr fontId="1" type="noConversion"/>
  </si>
  <si>
    <t>→ 대항목</t>
    <phoneticPr fontId="1" type="noConversion"/>
  </si>
  <si>
    <t>→ 소항목</t>
    <phoneticPr fontId="1" type="noConversion"/>
  </si>
  <si>
    <t>수수료</t>
    <phoneticPr fontId="1" type="noConversion"/>
  </si>
  <si>
    <t>자동차세</t>
    <phoneticPr fontId="1" type="noConversion"/>
  </si>
  <si>
    <t>욕실용품</t>
    <phoneticPr fontId="1" type="noConversion"/>
  </si>
  <si>
    <t>애완용품</t>
    <phoneticPr fontId="1" type="noConversion"/>
  </si>
  <si>
    <t>운동</t>
    <phoneticPr fontId="1" type="noConversion"/>
  </si>
  <si>
    <t>계정</t>
    <phoneticPr fontId="1" type="noConversion"/>
  </si>
  <si>
    <t>신용카드</t>
    <phoneticPr fontId="1" type="noConversion"/>
  </si>
  <si>
    <t>현금서비스</t>
    <phoneticPr fontId="1" type="noConversion"/>
  </si>
  <si>
    <t>할부이자</t>
    <phoneticPr fontId="1" type="noConversion"/>
  </si>
  <si>
    <t>카드대금</t>
    <phoneticPr fontId="1" type="noConversion"/>
  </si>
  <si>
    <t>-</t>
    <phoneticPr fontId="1" type="noConversion"/>
  </si>
  <si>
    <t>연회비</t>
    <phoneticPr fontId="1" type="noConversion"/>
  </si>
  <si>
    <t>간식</t>
    <phoneticPr fontId="1" type="noConversion"/>
  </si>
  <si>
    <t>음료</t>
    <phoneticPr fontId="1" type="noConversion"/>
  </si>
  <si>
    <t>유제품</t>
    <phoneticPr fontId="1" type="noConversion"/>
  </si>
  <si>
    <t>과일</t>
    <phoneticPr fontId="1" type="noConversion"/>
  </si>
  <si>
    <t>제과</t>
    <phoneticPr fontId="1" type="noConversion"/>
  </si>
  <si>
    <t>소모품</t>
    <phoneticPr fontId="1" type="noConversion"/>
  </si>
  <si>
    <t>영화</t>
    <phoneticPr fontId="1" type="noConversion"/>
  </si>
  <si>
    <t>피시방</t>
    <phoneticPr fontId="1" type="noConversion"/>
  </si>
  <si>
    <t>-</t>
    <phoneticPr fontId="1" type="noConversion"/>
  </si>
  <si>
    <t>가방</t>
    <phoneticPr fontId="1" type="noConversion"/>
  </si>
  <si>
    <t>잡화</t>
    <phoneticPr fontId="1" type="noConversion"/>
  </si>
  <si>
    <t>수도요금</t>
    <phoneticPr fontId="1" type="noConversion"/>
  </si>
  <si>
    <t>월세</t>
    <phoneticPr fontId="1" type="noConversion"/>
  </si>
  <si>
    <t>보건의료비</t>
    <phoneticPr fontId="1" type="noConversion"/>
  </si>
  <si>
    <t>의료기구</t>
    <phoneticPr fontId="1" type="noConversion"/>
  </si>
  <si>
    <t>건강식품</t>
    <phoneticPr fontId="1" type="noConversion"/>
  </si>
  <si>
    <t>재산세</t>
    <phoneticPr fontId="1" type="noConversion"/>
  </si>
  <si>
    <t>주민세</t>
    <phoneticPr fontId="1" type="noConversion"/>
  </si>
  <si>
    <t>건강보험료</t>
    <phoneticPr fontId="1" type="noConversion"/>
  </si>
  <si>
    <t>과태료</t>
    <phoneticPr fontId="1" type="noConversion"/>
  </si>
  <si>
    <t>차량유지비</t>
    <phoneticPr fontId="1" type="noConversion"/>
  </si>
  <si>
    <t>주차요금</t>
    <phoneticPr fontId="1" type="noConversion"/>
  </si>
  <si>
    <t>약제비</t>
    <phoneticPr fontId="1" type="noConversion"/>
  </si>
  <si>
    <t>미용</t>
    <phoneticPr fontId="1" type="noConversion"/>
  </si>
  <si>
    <t>헤어</t>
    <phoneticPr fontId="1" type="noConversion"/>
  </si>
  <si>
    <t>화장품</t>
    <phoneticPr fontId="1" type="noConversion"/>
  </si>
  <si>
    <t>이미용</t>
    <phoneticPr fontId="1" type="noConversion"/>
  </si>
  <si>
    <t>수선비</t>
    <phoneticPr fontId="1" type="noConversion"/>
  </si>
  <si>
    <t>세탁비</t>
    <phoneticPr fontId="1" type="noConversion"/>
  </si>
  <si>
    <t>운전자보험</t>
    <phoneticPr fontId="1" type="noConversion"/>
  </si>
  <si>
    <t>암보험</t>
    <phoneticPr fontId="1" type="noConversion"/>
  </si>
  <si>
    <t>치아보험</t>
    <phoneticPr fontId="1" type="noConversion"/>
  </si>
  <si>
    <t>화재보험</t>
    <phoneticPr fontId="1" type="noConversion"/>
  </si>
  <si>
    <t>자동차보험</t>
    <phoneticPr fontId="1" type="noConversion"/>
  </si>
  <si>
    <t>대출이자</t>
    <phoneticPr fontId="1" type="noConversion"/>
  </si>
  <si>
    <t>세차비</t>
    <phoneticPr fontId="1" type="noConversion"/>
  </si>
  <si>
    <t>부모님용돈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</si>
  <si>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</si>
  <si>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</si>
  <si>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</si>
  <si>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</si>
  <si>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</si>
  <si>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</si>
  <si>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수입</t>
    <phoneticPr fontId="1" type="noConversion"/>
  </si>
  <si>
    <t>전월 이월</t>
    <phoneticPr fontId="1" type="noConversion"/>
  </si>
  <si>
    <t xml:space="preserve"> 대항목 신용카드 &amp; 예상대금 월별 현황</t>
    <phoneticPr fontId="1" type="noConversion"/>
  </si>
  <si>
    <t>계정</t>
    <phoneticPr fontId="1" type="noConversion"/>
  </si>
  <si>
    <t>11월</t>
  </si>
  <si>
    <t>12월</t>
  </si>
  <si>
    <t>총 수입</t>
    <phoneticPr fontId="1" type="noConversion"/>
  </si>
  <si>
    <t>01월</t>
    <phoneticPr fontId="1" type="noConversion"/>
  </si>
  <si>
    <t>총 지출</t>
    <phoneticPr fontId="1" type="noConversion"/>
  </si>
  <si>
    <t>합계</t>
    <phoneticPr fontId="1" type="noConversion"/>
  </si>
  <si>
    <t>02월</t>
    <phoneticPr fontId="1" type="noConversion"/>
  </si>
  <si>
    <t>03월</t>
    <phoneticPr fontId="1" type="noConversion"/>
  </si>
  <si>
    <t>04월</t>
    <phoneticPr fontId="1" type="noConversion"/>
  </si>
  <si>
    <t>05월</t>
    <phoneticPr fontId="1" type="noConversion"/>
  </si>
  <si>
    <t>06월</t>
    <phoneticPr fontId="1" type="noConversion"/>
  </si>
  <si>
    <t>07월</t>
    <phoneticPr fontId="1" type="noConversion"/>
  </si>
  <si>
    <t>08월</t>
    <phoneticPr fontId="1" type="noConversion"/>
  </si>
  <si>
    <t>09월</t>
    <phoneticPr fontId="1" type="noConversion"/>
  </si>
  <si>
    <t>10월</t>
    <phoneticPr fontId="1" type="noConversion"/>
  </si>
  <si>
    <t>저축</t>
    <phoneticPr fontId="1" type="noConversion"/>
  </si>
  <si>
    <t>돼지저금통</t>
    <phoneticPr fontId="1" type="noConversion"/>
  </si>
  <si>
    <t>청약저축</t>
    <phoneticPr fontId="1" type="noConversion"/>
  </si>
  <si>
    <t>자유적금</t>
    <phoneticPr fontId="1" type="noConversion"/>
  </si>
  <si>
    <t>총 잔액</t>
    <phoneticPr fontId="1" type="noConversion"/>
  </si>
  <si>
    <t xml:space="preserve"> 총 수입 / 지출 / 잔액 월별 현황</t>
    <phoneticPr fontId="1" type="noConversion"/>
  </si>
  <si>
    <t xml:space="preserve"> 계정 입금 / 출금 / 잔액 월별 현황</t>
    <phoneticPr fontId="1" type="noConversion"/>
  </si>
  <si>
    <t>지출</t>
    <phoneticPr fontId="1" type="noConversion"/>
  </si>
  <si>
    <t>일</t>
    <phoneticPr fontId="1" type="noConversion"/>
  </si>
  <si>
    <t>대항목</t>
    <phoneticPr fontId="1" type="noConversion"/>
  </si>
  <si>
    <t>소항목</t>
    <phoneticPr fontId="1" type="noConversion"/>
  </si>
  <si>
    <t>사용처</t>
    <phoneticPr fontId="1" type="noConversion"/>
  </si>
  <si>
    <t>내용</t>
    <phoneticPr fontId="1" type="noConversion"/>
  </si>
  <si>
    <t>지불방법</t>
    <phoneticPr fontId="1" type="noConversion"/>
  </si>
  <si>
    <t>-</t>
    <phoneticPr fontId="1" type="noConversion"/>
  </si>
  <si>
    <t>이달의 총 수입</t>
    <phoneticPr fontId="1" type="noConversion"/>
  </si>
  <si>
    <t>이달의 총 지출</t>
    <phoneticPr fontId="1" type="noConversion"/>
  </si>
  <si>
    <t>이달의 총 잔액</t>
    <phoneticPr fontId="1" type="noConversion"/>
  </si>
  <si>
    <t>입금</t>
    <phoneticPr fontId="1" type="noConversion"/>
  </si>
  <si>
    <t>출금</t>
    <phoneticPr fontId="1" type="noConversion"/>
  </si>
  <si>
    <t>잔액</t>
    <phoneticPr fontId="1" type="noConversion"/>
  </si>
  <si>
    <t>이달의 현황</t>
    <phoneticPr fontId="1" type="noConversion"/>
  </si>
  <si>
    <t>이번달</t>
    <phoneticPr fontId="1" type="noConversion"/>
  </si>
  <si>
    <t>비고</t>
    <phoneticPr fontId="1" type="noConversion"/>
  </si>
  <si>
    <t>이전달</t>
    <phoneticPr fontId="1" type="noConversion"/>
  </si>
  <si>
    <t>전월 이월</t>
    <phoneticPr fontId="1" type="noConversion"/>
  </si>
  <si>
    <t>주거생활비</t>
    <phoneticPr fontId="1" type="noConversion"/>
  </si>
  <si>
    <t>보너스</t>
    <phoneticPr fontId="1" type="noConversion"/>
  </si>
  <si>
    <t>캐쉬백</t>
    <phoneticPr fontId="1" type="noConversion"/>
  </si>
  <si>
    <t>이자</t>
    <phoneticPr fontId="1" type="noConversion"/>
  </si>
  <si>
    <t>환급</t>
    <phoneticPr fontId="1" type="noConversion"/>
  </si>
  <si>
    <t>기타</t>
    <phoneticPr fontId="1" type="noConversion"/>
  </si>
  <si>
    <t>쩡맘 메일주소 : jjeongmom11@naver.com</t>
    <phoneticPr fontId="1" type="noConversion"/>
  </si>
  <si>
    <t>이달의 현황</t>
    <phoneticPr fontId="1" type="noConversion"/>
  </si>
  <si>
    <t>이전달</t>
    <phoneticPr fontId="1" type="noConversion"/>
  </si>
  <si>
    <t>이번달</t>
    <phoneticPr fontId="1" type="noConversion"/>
  </si>
  <si>
    <t>이전달</t>
    <phoneticPr fontId="1" type="noConversion"/>
  </si>
  <si>
    <t>이번달</t>
    <phoneticPr fontId="1" type="noConversion"/>
  </si>
  <si>
    <t>입금</t>
    <phoneticPr fontId="1" type="noConversion"/>
  </si>
  <si>
    <t>출금</t>
    <phoneticPr fontId="1" type="noConversion"/>
  </si>
  <si>
    <t>잔액</t>
    <phoneticPr fontId="1" type="noConversion"/>
  </si>
  <si>
    <t>총 누적 저축</t>
    <phoneticPr fontId="1" type="noConversion"/>
  </si>
  <si>
    <t>총 누적 부채</t>
    <phoneticPr fontId="1" type="noConversion"/>
  </si>
  <si>
    <t>지출</t>
    <phoneticPr fontId="1" type="noConversion"/>
  </si>
  <si>
    <t>지불방법</t>
    <phoneticPr fontId="1" type="noConversion"/>
  </si>
  <si>
    <t>비고</t>
    <phoneticPr fontId="1" type="noConversion"/>
  </si>
  <si>
    <t>견인비</t>
    <phoneticPr fontId="1" type="noConversion"/>
  </si>
  <si>
    <t>부품비</t>
    <phoneticPr fontId="1" type="noConversion"/>
  </si>
  <si>
    <t>-</t>
    <phoneticPr fontId="1" type="noConversion"/>
  </si>
  <si>
    <t>A신용카드</t>
    <phoneticPr fontId="1" type="noConversion"/>
  </si>
  <si>
    <t>B신용카드</t>
    <phoneticPr fontId="1" type="noConversion"/>
  </si>
  <si>
    <t>C신용카드</t>
    <phoneticPr fontId="1" type="noConversion"/>
  </si>
  <si>
    <t>과태료</t>
    <phoneticPr fontId="1" type="noConversion"/>
  </si>
  <si>
    <t>급여</t>
    <phoneticPr fontId="1" type="noConversion"/>
  </si>
  <si>
    <t>A통장</t>
    <phoneticPr fontId="1" type="noConversion"/>
  </si>
  <si>
    <t>B통장</t>
    <phoneticPr fontId="1" type="noConversion"/>
  </si>
  <si>
    <t>C통장</t>
    <phoneticPr fontId="1" type="noConversion"/>
  </si>
  <si>
    <t>A대출</t>
    <phoneticPr fontId="1" type="noConversion"/>
  </si>
  <si>
    <t>B대출</t>
    <phoneticPr fontId="1" type="noConversion"/>
  </si>
  <si>
    <t>:: 쩡맘의 2019년 엑셀 가계부 ::</t>
    <phoneticPr fontId="1" type="noConversion"/>
  </si>
  <si>
    <t>2019년 01월</t>
    <phoneticPr fontId="1" type="noConversion"/>
  </si>
  <si>
    <t>전월 총 이월</t>
    <phoneticPr fontId="1" type="noConversion"/>
  </si>
  <si>
    <t>계</t>
    <phoneticPr fontId="1" type="noConversion"/>
  </si>
  <si>
    <r>
      <t xml:space="preserve"> </t>
    </r>
    <r>
      <rPr>
        <sz val="8"/>
        <color rgb="FFFF0000"/>
        <rFont val="맑은 고딕"/>
        <family val="3"/>
        <charset val="129"/>
        <scheme val="minor"/>
      </rPr>
      <t>신정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11.26 )</t>
    </r>
    <phoneticPr fontId="1" type="noConversion"/>
  </si>
  <si>
    <t>카드론</t>
    <phoneticPr fontId="1" type="noConversion"/>
  </si>
  <si>
    <t>마이너스통장</t>
    <phoneticPr fontId="1" type="noConversion"/>
  </si>
  <si>
    <t>2019년 02월</t>
    <phoneticPr fontId="1" type="noConversion"/>
  </si>
  <si>
    <t>2019년 03월</t>
    <phoneticPr fontId="1" type="noConversion"/>
  </si>
  <si>
    <r>
      <t xml:space="preserve"> </t>
    </r>
    <r>
      <rPr>
        <sz val="8"/>
        <color rgb="FFFF0000"/>
        <rFont val="맑은 고딕"/>
        <family val="3"/>
        <charset val="129"/>
        <scheme val="minor"/>
      </rPr>
      <t>삼일절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01.25 )</t>
    </r>
    <phoneticPr fontId="1" type="noConversion"/>
  </si>
  <si>
    <r>
      <t xml:space="preserve"> </t>
    </r>
    <r>
      <rPr>
        <sz val="8"/>
        <color rgb="FFFF0000"/>
        <rFont val="맑은 고딕"/>
        <family val="3"/>
        <charset val="129"/>
        <scheme val="minor"/>
      </rPr>
      <t>설날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01.01 )</t>
    </r>
    <phoneticPr fontId="1" type="noConversion"/>
  </si>
  <si>
    <t>2019년 05월</t>
    <phoneticPr fontId="1" type="noConversion"/>
  </si>
  <si>
    <t>2019년 04월</t>
    <phoneticPr fontId="1" type="noConversion"/>
  </si>
  <si>
    <t>대체공휴일</t>
    <phoneticPr fontId="1" type="noConversion"/>
  </si>
  <si>
    <r>
      <rPr>
        <sz val="8"/>
        <color rgb="FFFF0000"/>
        <rFont val="맑은 고딕"/>
        <family val="3"/>
        <charset val="129"/>
        <scheme val="minor"/>
      </rPr>
      <t>어린이날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04.01 )</t>
    </r>
    <phoneticPr fontId="1" type="noConversion"/>
  </si>
  <si>
    <r>
      <t xml:space="preserve"> </t>
    </r>
    <r>
      <rPr>
        <sz val="8"/>
        <color rgb="FFFF0000"/>
        <rFont val="맑은 고딕"/>
        <family val="3"/>
        <charset val="129"/>
        <scheme val="minor"/>
      </rPr>
      <t>부처님오신날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04.08 )</t>
    </r>
    <phoneticPr fontId="1" type="noConversion"/>
  </si>
  <si>
    <r>
      <rPr>
        <sz val="8"/>
        <color rgb="FFFF0000"/>
        <rFont val="맑은 고딕"/>
        <family val="3"/>
        <charset val="129"/>
        <scheme val="minor"/>
      </rPr>
      <t>현충일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05.04 )</t>
    </r>
    <phoneticPr fontId="1" type="noConversion"/>
  </si>
  <si>
    <t>2019년 07월</t>
    <phoneticPr fontId="1" type="noConversion"/>
  </si>
  <si>
    <t>2019년 06월</t>
    <phoneticPr fontId="1" type="noConversion"/>
  </si>
  <si>
    <r>
      <rPr>
        <sz val="8"/>
        <color rgb="FFFF0000"/>
        <rFont val="맑은 고딕"/>
        <family val="3"/>
        <charset val="129"/>
        <scheme val="minor"/>
      </rPr>
      <t>광복절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07.15 )</t>
    </r>
    <phoneticPr fontId="1" type="noConversion"/>
  </si>
  <si>
    <t>2019년 08월</t>
    <phoneticPr fontId="1" type="noConversion"/>
  </si>
  <si>
    <t>2019년 09월</t>
    <phoneticPr fontId="1" type="noConversion"/>
  </si>
  <si>
    <r>
      <rPr>
        <sz val="8"/>
        <color rgb="FFFF0000"/>
        <rFont val="맑은 고딕"/>
        <family val="3"/>
        <charset val="129"/>
        <scheme val="minor"/>
      </rPr>
      <t>추석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08.15 )</t>
    </r>
    <phoneticPr fontId="1" type="noConversion"/>
  </si>
  <si>
    <r>
      <rPr>
        <sz val="8"/>
        <color rgb="FFFF0000"/>
        <rFont val="맑은 고딕"/>
        <family val="3"/>
        <charset val="129"/>
        <scheme val="minor"/>
      </rPr>
      <t>개천절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09.05 )</t>
    </r>
    <phoneticPr fontId="1" type="noConversion"/>
  </si>
  <si>
    <r>
      <rPr>
        <sz val="8"/>
        <color rgb="FFFF0000"/>
        <rFont val="맑은 고딕"/>
        <family val="3"/>
        <charset val="129"/>
        <scheme val="minor"/>
      </rPr>
      <t>한글날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09.11 )</t>
    </r>
    <phoneticPr fontId="1" type="noConversion"/>
  </si>
  <si>
    <t>2019년 10월</t>
    <phoneticPr fontId="1" type="noConversion"/>
  </si>
  <si>
    <t>2019년 11월</t>
    <phoneticPr fontId="1" type="noConversion"/>
  </si>
  <si>
    <t>2019년 12월</t>
    <phoneticPr fontId="1" type="noConversion"/>
  </si>
  <si>
    <r>
      <rPr>
        <sz val="8"/>
        <color rgb="FFFF0000"/>
        <rFont val="맑은 고딕"/>
        <family val="3"/>
        <charset val="129"/>
        <scheme val="minor"/>
      </rPr>
      <t>크리스마스</t>
    </r>
    <r>
      <rPr>
        <sz val="8"/>
        <color theme="1" tint="0.499984740745262"/>
        <rFont val="맑은 고딕"/>
        <family val="3"/>
        <charset val="129"/>
        <scheme val="minor"/>
      </rPr>
      <t xml:space="preserve"> ( 음력 11.29 )</t>
    </r>
    <phoneticPr fontId="1" type="noConversion"/>
  </si>
  <si>
    <t>2019년 현황</t>
    <phoneticPr fontId="1" type="noConversion"/>
  </si>
  <si>
    <t>이달의 신용카드 사용현황</t>
    <phoneticPr fontId="1" type="noConversion"/>
  </si>
  <si>
    <t>신용카드                사용현황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</si>
</sst>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\-"/>
    <numFmt numFmtId="177" formatCode="#,##0;[Red]#,##0"/>
  </numFmts>
  <fonts count="3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굴림"/>
      <family val="3"/>
      <charset val="129"/>
    </font>
    <font>
      <b/>
      <sz val="8"/>
      <color theme="1" tint="0.499984740745262"/>
      <name val="굴림"/>
      <family val="3"/>
      <charset val="129"/>
    </font>
    <font>
      <sz val="8"/>
      <color theme="1" tint="0.499984740745262"/>
      <name val="굴림"/>
      <family val="3"/>
      <charset val="129"/>
    </font>
    <font>
      <sz val="8"/>
      <color rgb="FFFF0000"/>
      <name val="굴림"/>
      <family val="3"/>
      <charset val="129"/>
    </font>
    <font>
      <sz val="10"/>
      <color theme="1" tint="0.499984740745262"/>
      <name val="굴림"/>
      <family val="3"/>
      <charset val="129"/>
    </font>
    <font>
      <b/>
      <sz val="10"/>
      <color theme="1" tint="0.499984740745262"/>
      <name val="굴림"/>
      <family val="3"/>
      <charset val="129"/>
    </font>
    <font>
      <sz val="10"/>
      <color theme="1"/>
      <name val="굴림"/>
      <family val="3"/>
      <charset val="129"/>
    </font>
    <font>
      <b/>
      <sz val="10"/>
      <color theme="1" tint="0.499984740745262"/>
      <name val="맑은 고딕"/>
      <family val="3"/>
      <charset val="129"/>
      <scheme val="minor"/>
    </font>
    <font>
      <sz val="10"/>
      <color theme="1" tint="0.499984740745262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20"/>
      <color theme="1" tint="0.499984740745262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 tint="0.499984740745262"/>
      <name val="맑은 고딕"/>
      <family val="3"/>
      <charset val="129"/>
      <scheme val="minor"/>
    </font>
    <font>
      <sz val="8"/>
      <color theme="1" tint="0.499984740745262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8"/>
      <color rgb="FF0000FF"/>
      <name val="맑은 고딕"/>
      <family val="3"/>
      <charset val="129"/>
      <scheme val="minor"/>
    </font>
    <font>
      <b/>
      <sz val="20"/>
      <color rgb="FFFF0000"/>
      <name val="맑은 고딕"/>
      <family val="3"/>
      <charset val="129"/>
      <scheme val="minor"/>
    </font>
    <font>
      <b/>
      <sz val="8"/>
      <color theme="0" tint="-0.499984740745262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20"/>
      <color theme="10"/>
      <name val="맑은 고딕"/>
      <family val="2"/>
      <charset val="129"/>
      <scheme val="minor"/>
    </font>
    <font>
      <b/>
      <sz val="12"/>
      <color theme="0" tint="-0.499984740745262"/>
      <name val="맑은 고딕"/>
      <family val="3"/>
      <charset val="129"/>
      <scheme val="minor"/>
    </font>
    <font>
      <b/>
      <sz val="20"/>
      <color theme="1" tint="0.499984740745262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87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/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/>
      <bottom/>
      <diagonal/>
    </border>
    <border>
      <left/>
      <right/>
      <top style="hair">
        <color theme="1" tint="0.499984740745262"/>
      </top>
      <bottom/>
      <diagonal/>
    </border>
    <border>
      <left style="hair">
        <color theme="1" tint="0.499984740745262"/>
      </left>
      <right/>
      <top style="hair">
        <color theme="1" tint="0.499984740745262"/>
      </top>
      <bottom/>
      <diagonal/>
    </border>
    <border>
      <left/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hair">
        <color theme="1" tint="0.499984740745262"/>
      </right>
      <top/>
      <bottom style="hair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/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/>
      <diagonal/>
    </border>
    <border>
      <left/>
      <right style="hair">
        <color theme="1" tint="0.499984740745262"/>
      </right>
      <top style="hair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/>
      <right/>
      <top style="thin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thin">
        <color theme="1" tint="0.499984740745262"/>
      </bottom>
      <diagonal/>
    </border>
    <border>
      <left/>
      <right style="hair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1" tint="0.499984740745262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/>
      <bottom/>
      <diagonal/>
    </border>
    <border>
      <left style="hair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hair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hair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/>
      <diagonal/>
    </border>
    <border>
      <left style="hair">
        <color theme="1" tint="0.499984740745262"/>
      </left>
      <right/>
      <top/>
      <bottom style="hair">
        <color theme="1" tint="0.499984740745262"/>
      </bottom>
      <diagonal/>
    </border>
    <border>
      <left/>
      <right style="thin">
        <color theme="1" tint="0.499984740745262"/>
      </right>
      <top/>
      <bottom style="hair">
        <color theme="1" tint="0.499984740745262"/>
      </bottom>
      <diagonal/>
    </border>
    <border>
      <left style="hair">
        <color theme="1" tint="0.499984740745262"/>
      </left>
      <right/>
      <top style="thin">
        <color theme="1" tint="0.499984740745262"/>
      </top>
      <bottom/>
      <diagonal/>
    </border>
    <border>
      <left/>
      <right style="hair">
        <color theme="1" tint="0.499984740745262"/>
      </right>
      <top style="thin">
        <color theme="1" tint="0.499984740745262"/>
      </top>
      <bottom/>
      <diagonal/>
    </border>
    <border>
      <left/>
      <right/>
      <top/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1" tint="0.499984740745262"/>
      </left>
      <right/>
      <top style="hair">
        <color theme="1" tint="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hair">
        <color theme="1" tint="0.499984740745262"/>
      </right>
      <top/>
      <bottom/>
      <diagonal/>
    </border>
    <border>
      <left style="thin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</borders>
  <cellStyleXfs count="2">
    <xf numFmtId="0" fontId="0" fillId="0" borderId="0">
      <alignment vertical="center"/>
    </xf>
    <xf numFmtId="0" fontId="25" fillId="0" borderId="0" applyNumberFormat="0" applyFill="0" applyBorder="0" applyAlignment="0" applyProtection="0">
      <alignment vertical="center"/>
    </xf>
  </cellStyleXfs>
  <cellXfs count="66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50" xfId="0" applyFont="1" applyBorder="1">
      <alignment vertical="center"/>
    </xf>
    <xf numFmtId="0" fontId="2" fillId="0" borderId="51" xfId="0" applyFont="1" applyBorder="1">
      <alignment vertical="center"/>
    </xf>
    <xf numFmtId="0" fontId="5" fillId="0" borderId="5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2" fillId="0" borderId="52" xfId="0" applyFont="1" applyBorder="1">
      <alignment vertical="center"/>
    </xf>
    <xf numFmtId="0" fontId="10" fillId="0" borderId="0" xfId="0" applyFont="1" applyAlignment="1">
      <alignment horizontal="center" vertical="center"/>
    </xf>
    <xf numFmtId="0" fontId="12" fillId="0" borderId="0" xfId="0" applyFont="1">
      <alignment vertical="center"/>
    </xf>
    <xf numFmtId="38" fontId="10" fillId="6" borderId="9" xfId="0" applyNumberFormat="1" applyFont="1" applyFill="1" applyBorder="1" applyAlignment="1">
      <alignment horizontal="center" vertical="center"/>
    </xf>
    <xf numFmtId="38" fontId="10" fillId="3" borderId="6" xfId="0" applyNumberFormat="1" applyFont="1" applyFill="1" applyBorder="1" applyAlignment="1">
      <alignment horizontal="center" vertical="center"/>
    </xf>
    <xf numFmtId="38" fontId="10" fillId="0" borderId="24" xfId="0" applyNumberFormat="1" applyFont="1" applyBorder="1" applyAlignment="1">
      <alignment horizontal="center" vertical="center"/>
    </xf>
    <xf numFmtId="38" fontId="10" fillId="0" borderId="9" xfId="0" applyNumberFormat="1" applyFont="1" applyBorder="1" applyAlignment="1">
      <alignment horizontal="center" vertical="center"/>
    </xf>
    <xf numFmtId="38" fontId="10" fillId="0" borderId="19" xfId="0" applyNumberFormat="1" applyFont="1" applyBorder="1" applyAlignment="1">
      <alignment horizontal="center" vertical="center"/>
    </xf>
    <xf numFmtId="38" fontId="10" fillId="0" borderId="12" xfId="0" applyNumberFormat="1" applyFont="1" applyBorder="1" applyAlignment="1">
      <alignment horizontal="center" vertical="center"/>
    </xf>
    <xf numFmtId="38" fontId="9" fillId="0" borderId="16" xfId="0" applyNumberFormat="1" applyFont="1" applyBorder="1" applyAlignment="1">
      <alignment horizontal="center" vertical="center"/>
    </xf>
    <xf numFmtId="38" fontId="10" fillId="0" borderId="0" xfId="0" applyNumberFormat="1" applyFont="1" applyAlignment="1">
      <alignment horizontal="center" vertical="center"/>
    </xf>
    <xf numFmtId="38" fontId="9" fillId="0" borderId="33" xfId="0" applyNumberFormat="1" applyFont="1" applyBorder="1" applyAlignment="1">
      <alignment horizontal="center" vertical="center"/>
    </xf>
    <xf numFmtId="38" fontId="9" fillId="0" borderId="15" xfId="0" applyNumberFormat="1" applyFont="1" applyBorder="1" applyAlignment="1">
      <alignment horizontal="center" vertical="center"/>
    </xf>
    <xf numFmtId="38" fontId="9" fillId="3" borderId="7" xfId="0" applyNumberFormat="1" applyFont="1" applyFill="1" applyBorder="1" applyAlignment="1">
      <alignment horizontal="center" vertical="center"/>
    </xf>
    <xf numFmtId="38" fontId="10" fillId="6" borderId="43" xfId="0" applyNumberFormat="1" applyFont="1" applyFill="1" applyBorder="1" applyAlignment="1">
      <alignment horizontal="center" vertical="center"/>
    </xf>
    <xf numFmtId="38" fontId="10" fillId="6" borderId="19" xfId="0" applyNumberFormat="1" applyFont="1" applyFill="1" applyBorder="1" applyAlignment="1">
      <alignment horizontal="center" vertical="center"/>
    </xf>
    <xf numFmtId="38" fontId="9" fillId="6" borderId="20" xfId="0" applyNumberFormat="1" applyFont="1" applyFill="1" applyBorder="1" applyAlignment="1">
      <alignment horizontal="center" vertical="center"/>
    </xf>
    <xf numFmtId="38" fontId="10" fillId="0" borderId="36" xfId="0" applyNumberFormat="1" applyFont="1" applyFill="1" applyBorder="1" applyAlignment="1">
      <alignment horizontal="center" vertical="center"/>
    </xf>
    <xf numFmtId="38" fontId="10" fillId="0" borderId="12" xfId="0" applyNumberFormat="1" applyFont="1" applyFill="1" applyBorder="1" applyAlignment="1">
      <alignment horizontal="center" vertical="center"/>
    </xf>
    <xf numFmtId="38" fontId="9" fillId="0" borderId="13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38" fontId="9" fillId="0" borderId="0" xfId="0" applyNumberFormat="1" applyFont="1" applyAlignment="1">
      <alignment horizontal="center" vertical="center"/>
    </xf>
    <xf numFmtId="38" fontId="10" fillId="3" borderId="5" xfId="0" applyNumberFormat="1" applyFont="1" applyFill="1" applyBorder="1" applyAlignment="1">
      <alignment horizontal="center" vertical="center"/>
    </xf>
    <xf numFmtId="38" fontId="10" fillId="6" borderId="30" xfId="0" applyNumberFormat="1" applyFont="1" applyFill="1" applyBorder="1" applyAlignment="1">
      <alignment horizontal="center" vertical="center"/>
    </xf>
    <xf numFmtId="38" fontId="10" fillId="6" borderId="65" xfId="0" applyNumberFormat="1" applyFont="1" applyFill="1" applyBorder="1" applyAlignment="1">
      <alignment horizontal="center" vertical="center"/>
    </xf>
    <xf numFmtId="38" fontId="10" fillId="6" borderId="64" xfId="0" applyNumberFormat="1" applyFont="1" applyFill="1" applyBorder="1" applyAlignment="1">
      <alignment horizontal="center" vertical="center"/>
    </xf>
    <xf numFmtId="38" fontId="9" fillId="6" borderId="66" xfId="0" applyNumberFormat="1" applyFont="1" applyFill="1" applyBorder="1" applyAlignment="1">
      <alignment horizontal="center" vertical="center"/>
    </xf>
    <xf numFmtId="38" fontId="10" fillId="0" borderId="11" xfId="0" applyNumberFormat="1" applyFont="1" applyFill="1" applyBorder="1" applyAlignment="1">
      <alignment horizontal="center" vertical="center"/>
    </xf>
    <xf numFmtId="38" fontId="10" fillId="0" borderId="55" xfId="0" applyNumberFormat="1" applyFont="1" applyFill="1" applyBorder="1" applyAlignment="1">
      <alignment horizontal="center" vertical="center"/>
    </xf>
    <xf numFmtId="38" fontId="10" fillId="6" borderId="18" xfId="0" applyNumberFormat="1" applyFont="1" applyFill="1" applyBorder="1" applyAlignment="1">
      <alignment horizontal="center" vertical="center"/>
    </xf>
    <xf numFmtId="38" fontId="10" fillId="6" borderId="32" xfId="0" applyNumberFormat="1" applyFont="1" applyFill="1" applyBorder="1" applyAlignment="1">
      <alignment horizontal="center" vertical="center"/>
    </xf>
    <xf numFmtId="38" fontId="9" fillId="6" borderId="10" xfId="0" applyNumberFormat="1" applyFont="1" applyFill="1" applyBorder="1" applyAlignment="1">
      <alignment horizontal="center" vertical="center"/>
    </xf>
    <xf numFmtId="38" fontId="10" fillId="0" borderId="34" xfId="0" applyNumberFormat="1" applyFont="1" applyBorder="1" applyAlignment="1">
      <alignment horizontal="center" vertical="center"/>
    </xf>
    <xf numFmtId="38" fontId="11" fillId="0" borderId="25" xfId="0" applyNumberFormat="1" applyFont="1" applyBorder="1" applyAlignment="1">
      <alignment horizontal="center" vertical="center"/>
    </xf>
    <xf numFmtId="38" fontId="10" fillId="0" borderId="35" xfId="0" applyNumberFormat="1" applyFont="1" applyBorder="1" applyAlignment="1">
      <alignment horizontal="center" vertical="center"/>
    </xf>
    <xf numFmtId="38" fontId="11" fillId="0" borderId="10" xfId="0" applyNumberFormat="1" applyFont="1" applyBorder="1" applyAlignment="1">
      <alignment horizontal="center" vertical="center"/>
    </xf>
    <xf numFmtId="38" fontId="10" fillId="0" borderId="43" xfId="0" applyNumberFormat="1" applyFont="1" applyBorder="1" applyAlignment="1">
      <alignment horizontal="center" vertical="center"/>
    </xf>
    <xf numFmtId="38" fontId="10" fillId="0" borderId="48" xfId="0" applyNumberFormat="1" applyFont="1" applyBorder="1" applyAlignment="1">
      <alignment horizontal="center" vertical="center"/>
    </xf>
    <xf numFmtId="176" fontId="9" fillId="0" borderId="7" xfId="0" applyNumberFormat="1" applyFont="1" applyBorder="1" applyAlignment="1">
      <alignment horizontal="center" vertical="center"/>
    </xf>
    <xf numFmtId="38" fontId="10" fillId="0" borderId="41" xfId="0" applyNumberFormat="1" applyFont="1" applyBorder="1" applyAlignment="1">
      <alignment horizontal="center" vertical="center"/>
    </xf>
    <xf numFmtId="38" fontId="10" fillId="0" borderId="6" xfId="0" applyNumberFormat="1" applyFont="1" applyBorder="1" applyAlignment="1">
      <alignment horizontal="center" vertical="center"/>
    </xf>
    <xf numFmtId="38" fontId="11" fillId="0" borderId="7" xfId="0" applyNumberFormat="1" applyFont="1" applyBorder="1" applyAlignment="1">
      <alignment horizontal="center" vertical="center"/>
    </xf>
    <xf numFmtId="176" fontId="9" fillId="0" borderId="10" xfId="0" applyNumberFormat="1" applyFont="1" applyFill="1" applyBorder="1" applyAlignment="1">
      <alignment horizontal="center" vertical="center"/>
    </xf>
    <xf numFmtId="38" fontId="10" fillId="0" borderId="35" xfId="0" applyNumberFormat="1" applyFont="1" applyFill="1" applyBorder="1" applyAlignment="1">
      <alignment horizontal="center" vertical="center"/>
    </xf>
    <xf numFmtId="38" fontId="10" fillId="0" borderId="9" xfId="0" applyNumberFormat="1" applyFont="1" applyFill="1" applyBorder="1" applyAlignment="1">
      <alignment horizontal="center" vertical="center"/>
    </xf>
    <xf numFmtId="176" fontId="9" fillId="0" borderId="10" xfId="0" applyNumberFormat="1" applyFont="1" applyBorder="1" applyAlignment="1">
      <alignment horizontal="center" vertical="center"/>
    </xf>
    <xf numFmtId="176" fontId="9" fillId="0" borderId="13" xfId="0" applyNumberFormat="1" applyFont="1" applyBorder="1" applyAlignment="1">
      <alignment horizontal="center" vertical="center"/>
    </xf>
    <xf numFmtId="38" fontId="10" fillId="0" borderId="36" xfId="0" applyNumberFormat="1" applyFont="1" applyBorder="1" applyAlignment="1">
      <alignment horizontal="center" vertical="center"/>
    </xf>
    <xf numFmtId="38" fontId="11" fillId="0" borderId="13" xfId="0" applyNumberFormat="1" applyFont="1" applyBorder="1" applyAlignment="1">
      <alignment horizontal="center" vertical="center"/>
    </xf>
    <xf numFmtId="176" fontId="9" fillId="0" borderId="20" xfId="0" applyNumberFormat="1" applyFont="1" applyBorder="1" applyAlignment="1">
      <alignment horizontal="center" vertical="center"/>
    </xf>
    <xf numFmtId="38" fontId="15" fillId="0" borderId="7" xfId="0" applyNumberFormat="1" applyFont="1" applyBorder="1" applyAlignment="1">
      <alignment horizontal="center" vertical="center"/>
    </xf>
    <xf numFmtId="38" fontId="15" fillId="0" borderId="10" xfId="0" applyNumberFormat="1" applyFont="1" applyBorder="1" applyAlignment="1">
      <alignment horizontal="center" vertical="center"/>
    </xf>
    <xf numFmtId="38" fontId="15" fillId="0" borderId="13" xfId="0" applyNumberFormat="1" applyFont="1" applyBorder="1" applyAlignment="1">
      <alignment horizontal="center" vertical="center"/>
    </xf>
    <xf numFmtId="0" fontId="16" fillId="0" borderId="0" xfId="0" applyFont="1">
      <alignment vertical="center"/>
    </xf>
    <xf numFmtId="38" fontId="16" fillId="0" borderId="0" xfId="0" applyNumberFormat="1" applyFont="1">
      <alignment vertical="center"/>
    </xf>
    <xf numFmtId="176" fontId="19" fillId="0" borderId="0" xfId="0" applyNumberFormat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21" fillId="0" borderId="0" xfId="0" applyFont="1">
      <alignment vertical="center"/>
    </xf>
    <xf numFmtId="38" fontId="19" fillId="0" borderId="0" xfId="0" applyNumberFormat="1" applyFont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19" fillId="5" borderId="8" xfId="0" applyFont="1" applyFill="1" applyBorder="1" applyAlignment="1">
      <alignment horizontal="center" vertical="center"/>
    </xf>
    <xf numFmtId="0" fontId="19" fillId="5" borderId="11" xfId="0" applyFont="1" applyFill="1" applyBorder="1" applyAlignment="1">
      <alignment horizontal="center" vertical="center"/>
    </xf>
    <xf numFmtId="38" fontId="19" fillId="3" borderId="0" xfId="0" applyNumberFormat="1" applyFont="1" applyFill="1" applyAlignment="1">
      <alignment horizontal="center" vertical="center"/>
    </xf>
    <xf numFmtId="38" fontId="19" fillId="6" borderId="0" xfId="0" applyNumberFormat="1" applyFont="1" applyFill="1" applyAlignment="1">
      <alignment horizontal="center" vertical="center"/>
    </xf>
    <xf numFmtId="0" fontId="19" fillId="6" borderId="5" xfId="0" applyFont="1" applyFill="1" applyBorder="1" applyAlignment="1">
      <alignment horizontal="center" vertical="center"/>
    </xf>
    <xf numFmtId="0" fontId="19" fillId="6" borderId="8" xfId="0" applyFont="1" applyFill="1" applyBorder="1" applyAlignment="1">
      <alignment horizontal="center" vertical="center"/>
    </xf>
    <xf numFmtId="38" fontId="10" fillId="6" borderId="35" xfId="0" applyNumberFormat="1" applyFont="1" applyFill="1" applyBorder="1" applyAlignment="1">
      <alignment horizontal="center" vertical="center"/>
    </xf>
    <xf numFmtId="38" fontId="10" fillId="3" borderId="57" xfId="0" applyNumberFormat="1" applyFont="1" applyFill="1" applyBorder="1" applyAlignment="1">
      <alignment horizontal="center" vertical="center"/>
    </xf>
    <xf numFmtId="38" fontId="10" fillId="3" borderId="41" xfId="0" applyNumberFormat="1" applyFont="1" applyFill="1" applyBorder="1" applyAlignment="1">
      <alignment horizontal="center" vertical="center"/>
    </xf>
    <xf numFmtId="38" fontId="9" fillId="0" borderId="9" xfId="0" applyNumberFormat="1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176" fontId="18" fillId="4" borderId="21" xfId="0" applyNumberFormat="1" applyFont="1" applyFill="1" applyBorder="1" applyAlignment="1" applyProtection="1">
      <alignment horizontal="center" vertical="center"/>
      <protection locked="0"/>
    </xf>
    <xf numFmtId="176" fontId="19" fillId="0" borderId="72" xfId="0" applyNumberFormat="1" applyFont="1" applyBorder="1" applyAlignment="1" applyProtection="1">
      <alignment horizontal="center" vertical="center"/>
      <protection locked="0"/>
    </xf>
    <xf numFmtId="176" fontId="19" fillId="0" borderId="37" xfId="0" applyNumberFormat="1" applyFont="1" applyBorder="1" applyAlignment="1" applyProtection="1">
      <alignment horizontal="center" vertical="center"/>
      <protection locked="0"/>
    </xf>
    <xf numFmtId="176" fontId="19" fillId="0" borderId="2" xfId="0" applyNumberFormat="1" applyFont="1" applyBorder="1" applyAlignment="1" applyProtection="1">
      <alignment horizontal="center" vertical="center"/>
      <protection locked="0"/>
    </xf>
    <xf numFmtId="176" fontId="19" fillId="0" borderId="49" xfId="0" applyNumberFormat="1" applyFont="1" applyBorder="1" applyAlignment="1" applyProtection="1">
      <alignment horizontal="center" vertical="center"/>
      <protection locked="0"/>
    </xf>
    <xf numFmtId="176" fontId="19" fillId="0" borderId="3" xfId="0" applyNumberFormat="1" applyFont="1" applyBorder="1" applyAlignment="1" applyProtection="1">
      <alignment horizontal="center" vertical="center"/>
      <protection locked="0"/>
    </xf>
    <xf numFmtId="176" fontId="18" fillId="4" borderId="15" xfId="0" applyNumberFormat="1" applyFont="1" applyFill="1" applyBorder="1" applyAlignment="1" applyProtection="1">
      <alignment horizontal="center" vertical="center"/>
      <protection locked="0"/>
    </xf>
    <xf numFmtId="176" fontId="18" fillId="6" borderId="14" xfId="0" applyNumberFormat="1" applyFont="1" applyFill="1" applyBorder="1" applyAlignment="1" applyProtection="1">
      <alignment horizontal="center" vertical="center"/>
      <protection locked="0"/>
    </xf>
    <xf numFmtId="176" fontId="19" fillId="0" borderId="7" xfId="0" applyNumberFormat="1" applyFont="1" applyBorder="1" applyAlignment="1" applyProtection="1">
      <alignment horizontal="center" vertical="center"/>
      <protection locked="0"/>
    </xf>
    <xf numFmtId="176" fontId="19" fillId="0" borderId="5" xfId="0" applyNumberFormat="1" applyFont="1" applyBorder="1" applyAlignment="1" applyProtection="1">
      <alignment horizontal="center" vertical="center"/>
      <protection locked="0"/>
    </xf>
    <xf numFmtId="176" fontId="19" fillId="0" borderId="10" xfId="0" applyNumberFormat="1" applyFont="1" applyBorder="1" applyAlignment="1" applyProtection="1">
      <alignment horizontal="center" vertical="center"/>
      <protection locked="0"/>
    </xf>
    <xf numFmtId="176" fontId="19" fillId="0" borderId="8" xfId="0" applyNumberFormat="1" applyFont="1" applyBorder="1" applyAlignment="1" applyProtection="1">
      <alignment horizontal="center" vertical="center"/>
      <protection locked="0"/>
    </xf>
    <xf numFmtId="176" fontId="19" fillId="0" borderId="13" xfId="0" applyNumberFormat="1" applyFont="1" applyBorder="1" applyAlignment="1" applyProtection="1">
      <alignment horizontal="center" vertical="center"/>
      <protection locked="0"/>
    </xf>
    <xf numFmtId="176" fontId="19" fillId="0" borderId="11" xfId="0" applyNumberFormat="1" applyFont="1" applyBorder="1" applyAlignment="1" applyProtection="1">
      <alignment horizontal="center" vertical="center"/>
      <protection locked="0"/>
    </xf>
    <xf numFmtId="176" fontId="18" fillId="6" borderId="16" xfId="0" applyNumberFormat="1" applyFont="1" applyFill="1" applyBorder="1" applyAlignment="1" applyProtection="1">
      <alignment horizontal="center" vertical="center"/>
      <protection locked="0"/>
    </xf>
    <xf numFmtId="176" fontId="18" fillId="6" borderId="63" xfId="0" applyNumberFormat="1" applyFont="1" applyFill="1" applyBorder="1" applyAlignment="1" applyProtection="1">
      <alignment horizontal="center" vertical="center"/>
      <protection locked="0"/>
    </xf>
    <xf numFmtId="176" fontId="18" fillId="6" borderId="22" xfId="0" applyNumberFormat="1" applyFont="1" applyFill="1" applyBorder="1" applyAlignment="1" applyProtection="1">
      <alignment horizontal="center" vertical="center"/>
      <protection locked="0"/>
    </xf>
    <xf numFmtId="176" fontId="18" fillId="3" borderId="14" xfId="0" applyNumberFormat="1" applyFont="1" applyFill="1" applyBorder="1" applyAlignment="1" applyProtection="1">
      <alignment horizontal="center" vertical="center"/>
      <protection locked="0"/>
    </xf>
    <xf numFmtId="176" fontId="19" fillId="0" borderId="6" xfId="0" applyNumberFormat="1" applyFont="1" applyBorder="1" applyAlignment="1" applyProtection="1">
      <alignment horizontal="center" vertical="center"/>
      <protection locked="0"/>
    </xf>
    <xf numFmtId="176" fontId="19" fillId="0" borderId="57" xfId="0" applyNumberFormat="1" applyFont="1" applyBorder="1" applyAlignment="1" applyProtection="1">
      <alignment horizontal="center" vertical="center"/>
      <protection locked="0"/>
    </xf>
    <xf numFmtId="176" fontId="19" fillId="0" borderId="45" xfId="0" applyNumberFormat="1" applyFont="1" applyBorder="1" applyAlignment="1" applyProtection="1">
      <alignment horizontal="center" vertical="center"/>
      <protection locked="0"/>
    </xf>
    <xf numFmtId="176" fontId="19" fillId="0" borderId="9" xfId="0" applyNumberFormat="1" applyFont="1" applyBorder="1" applyAlignment="1" applyProtection="1">
      <alignment horizontal="center" vertical="center"/>
      <protection locked="0"/>
    </xf>
    <xf numFmtId="176" fontId="19" fillId="0" borderId="56" xfId="0" applyNumberFormat="1" applyFont="1" applyBorder="1" applyAlignment="1" applyProtection="1">
      <alignment horizontal="center" vertical="center"/>
      <protection locked="0"/>
    </xf>
    <xf numFmtId="176" fontId="19" fillId="0" borderId="46" xfId="0" applyNumberFormat="1" applyFont="1" applyBorder="1" applyAlignment="1" applyProtection="1">
      <alignment horizontal="center" vertical="center"/>
      <protection locked="0"/>
    </xf>
    <xf numFmtId="176" fontId="19" fillId="0" borderId="18" xfId="0" applyNumberFormat="1" applyFont="1" applyBorder="1" applyAlignment="1" applyProtection="1">
      <alignment horizontal="center" vertical="center"/>
      <protection locked="0"/>
    </xf>
    <xf numFmtId="176" fontId="19" fillId="0" borderId="19" xfId="0" applyNumberFormat="1" applyFont="1" applyBorder="1" applyAlignment="1" applyProtection="1">
      <alignment horizontal="center" vertical="center"/>
      <protection locked="0"/>
    </xf>
    <xf numFmtId="176" fontId="19" fillId="0" borderId="32" xfId="0" applyNumberFormat="1" applyFont="1" applyBorder="1" applyAlignment="1" applyProtection="1">
      <alignment horizontal="center" vertical="center"/>
      <protection locked="0"/>
    </xf>
    <xf numFmtId="176" fontId="19" fillId="0" borderId="31" xfId="0" applyNumberFormat="1" applyFont="1" applyBorder="1" applyAlignment="1" applyProtection="1">
      <alignment horizontal="center" vertical="center"/>
      <protection locked="0"/>
    </xf>
    <xf numFmtId="176" fontId="19" fillId="0" borderId="12" xfId="0" applyNumberFormat="1" applyFont="1" applyBorder="1" applyAlignment="1" applyProtection="1">
      <alignment horizontal="center" vertical="center"/>
      <protection locked="0"/>
    </xf>
    <xf numFmtId="176" fontId="19" fillId="0" borderId="55" xfId="0" applyNumberFormat="1" applyFont="1" applyBorder="1" applyAlignment="1" applyProtection="1">
      <alignment horizontal="center" vertical="center"/>
      <protection locked="0"/>
    </xf>
    <xf numFmtId="176" fontId="19" fillId="0" borderId="47" xfId="0" applyNumberFormat="1" applyFont="1" applyBorder="1" applyAlignment="1" applyProtection="1">
      <alignment horizontal="center" vertical="center"/>
      <protection locked="0"/>
    </xf>
    <xf numFmtId="176" fontId="18" fillId="3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4" xfId="0" applyFont="1" applyBorder="1" applyAlignment="1" applyProtection="1">
      <alignment horizontal="center" vertical="center"/>
      <protection hidden="1"/>
    </xf>
    <xf numFmtId="0" fontId="19" fillId="0" borderId="2" xfId="0" applyFont="1" applyBorder="1" applyAlignment="1" applyProtection="1">
      <alignment horizontal="center" vertical="center"/>
      <protection hidden="1"/>
    </xf>
    <xf numFmtId="176" fontId="19" fillId="0" borderId="2" xfId="0" applyNumberFormat="1" applyFont="1" applyBorder="1" applyAlignment="1" applyProtection="1">
      <alignment horizontal="center" vertical="center"/>
      <protection hidden="1"/>
    </xf>
    <xf numFmtId="176" fontId="19" fillId="0" borderId="49" xfId="0" applyNumberFormat="1" applyFont="1" applyBorder="1" applyAlignment="1" applyProtection="1">
      <alignment horizontal="center" vertical="center"/>
      <protection hidden="1"/>
    </xf>
    <xf numFmtId="176" fontId="19" fillId="6" borderId="44" xfId="0" applyNumberFormat="1" applyFont="1" applyFill="1" applyBorder="1" applyAlignment="1" applyProtection="1">
      <alignment horizontal="center" vertical="center"/>
      <protection hidden="1"/>
    </xf>
    <xf numFmtId="176" fontId="19" fillId="6" borderId="2" xfId="0" applyNumberFormat="1" applyFont="1" applyFill="1" applyBorder="1" applyAlignment="1" applyProtection="1">
      <alignment horizontal="center" vertical="center"/>
      <protection hidden="1"/>
    </xf>
    <xf numFmtId="176" fontId="19" fillId="3" borderId="44" xfId="0" applyNumberFormat="1" applyFont="1" applyFill="1" applyBorder="1" applyAlignment="1" applyProtection="1">
      <alignment horizontal="center" vertical="center"/>
      <protection hidden="1"/>
    </xf>
    <xf numFmtId="176" fontId="19" fillId="3" borderId="2" xfId="0" applyNumberFormat="1" applyFont="1" applyFill="1" applyBorder="1" applyAlignment="1" applyProtection="1">
      <alignment horizontal="center" vertical="center"/>
      <protection hidden="1"/>
    </xf>
    <xf numFmtId="0" fontId="19" fillId="4" borderId="44" xfId="0" applyFont="1" applyFill="1" applyBorder="1" applyAlignment="1" applyProtection="1">
      <alignment horizontal="center" vertical="center"/>
      <protection hidden="1"/>
    </xf>
    <xf numFmtId="0" fontId="19" fillId="4" borderId="2" xfId="0" applyFont="1" applyFill="1" applyBorder="1" applyAlignment="1" applyProtection="1">
      <alignment horizontal="center" vertical="center"/>
      <protection hidden="1"/>
    </xf>
    <xf numFmtId="0" fontId="19" fillId="2" borderId="5" xfId="0" applyFont="1" applyFill="1" applyBorder="1" applyAlignment="1" applyProtection="1">
      <alignment horizontal="center" vertical="center"/>
      <protection locked="0"/>
    </xf>
    <xf numFmtId="0" fontId="19" fillId="2" borderId="8" xfId="0" applyFont="1" applyFill="1" applyBorder="1" applyAlignment="1" applyProtection="1">
      <alignment horizontal="center" vertical="center"/>
      <protection locked="0"/>
    </xf>
    <xf numFmtId="0" fontId="19" fillId="2" borderId="11" xfId="0" applyFont="1" applyFill="1" applyBorder="1" applyAlignment="1" applyProtection="1">
      <alignment horizontal="center" vertical="center"/>
      <protection locked="0"/>
    </xf>
    <xf numFmtId="0" fontId="19" fillId="4" borderId="5" xfId="0" applyFont="1" applyFill="1" applyBorder="1" applyAlignment="1" applyProtection="1">
      <alignment horizontal="center" vertical="center"/>
      <protection locked="0"/>
    </xf>
    <xf numFmtId="0" fontId="19" fillId="4" borderId="8" xfId="0" applyFont="1" applyFill="1" applyBorder="1" applyAlignment="1" applyProtection="1">
      <alignment horizontal="center" vertical="center"/>
      <protection locked="0"/>
    </xf>
    <xf numFmtId="0" fontId="19" fillId="4" borderId="11" xfId="0" applyFont="1" applyFill="1" applyBorder="1" applyAlignment="1" applyProtection="1">
      <alignment horizontal="center" vertical="center"/>
      <protection locked="0"/>
    </xf>
    <xf numFmtId="0" fontId="19" fillId="0" borderId="5" xfId="0" applyFont="1" applyBorder="1" applyAlignment="1" applyProtection="1">
      <alignment horizontal="center" vertical="center"/>
      <protection locked="0"/>
    </xf>
    <xf numFmtId="0" fontId="19" fillId="0" borderId="8" xfId="0" applyFont="1" applyBorder="1" applyAlignment="1" applyProtection="1">
      <alignment horizontal="center" vertical="center"/>
      <protection locked="0"/>
    </xf>
    <xf numFmtId="38" fontId="18" fillId="0" borderId="53" xfId="0" applyNumberFormat="1" applyFont="1" applyFill="1" applyBorder="1" applyAlignment="1" applyProtection="1">
      <alignment horizontal="center" vertical="center"/>
      <protection hidden="1"/>
    </xf>
    <xf numFmtId="38" fontId="18" fillId="0" borderId="27" xfId="0" applyNumberFormat="1" applyFont="1" applyBorder="1" applyAlignment="1" applyProtection="1">
      <alignment horizontal="center" vertical="center"/>
      <protection hidden="1"/>
    </xf>
    <xf numFmtId="38" fontId="22" fillId="0" borderId="53" xfId="0" applyNumberFormat="1" applyFont="1" applyBorder="1" applyAlignment="1" applyProtection="1">
      <alignment horizontal="center" vertical="center"/>
      <protection hidden="1"/>
    </xf>
    <xf numFmtId="38" fontId="17" fillId="0" borderId="53" xfId="0" applyNumberFormat="1" applyFont="1" applyBorder="1" applyAlignment="1" applyProtection="1">
      <alignment horizontal="center" vertical="center"/>
      <protection hidden="1"/>
    </xf>
    <xf numFmtId="38" fontId="18" fillId="0" borderId="53" xfId="0" applyNumberFormat="1" applyFont="1" applyBorder="1" applyAlignment="1" applyProtection="1">
      <alignment horizontal="center" vertical="center"/>
      <protection hidden="1"/>
    </xf>
    <xf numFmtId="38" fontId="18" fillId="0" borderId="27" xfId="0" applyNumberFormat="1" applyFont="1" applyFill="1" applyBorder="1" applyAlignment="1" applyProtection="1">
      <alignment horizontal="center" vertical="center"/>
      <protection hidden="1"/>
    </xf>
    <xf numFmtId="38" fontId="22" fillId="0" borderId="27" xfId="0" applyNumberFormat="1" applyFont="1" applyFill="1" applyBorder="1" applyAlignment="1" applyProtection="1">
      <alignment horizontal="center" vertical="center"/>
      <protection hidden="1"/>
    </xf>
    <xf numFmtId="38" fontId="17" fillId="0" borderId="0" xfId="0" applyNumberFormat="1" applyFont="1" applyFill="1" applyBorder="1" applyAlignment="1" applyProtection="1">
      <alignment horizontal="center" vertical="center"/>
      <protection hidden="1"/>
    </xf>
    <xf numFmtId="38" fontId="18" fillId="0" borderId="0" xfId="0" applyNumberFormat="1" applyFont="1" applyFill="1" applyBorder="1" applyAlignment="1" applyProtection="1">
      <alignment horizontal="center" vertical="center"/>
      <protection hidden="1"/>
    </xf>
    <xf numFmtId="38" fontId="18" fillId="0" borderId="59" xfId="0" applyNumberFormat="1" applyFont="1" applyFill="1" applyBorder="1" applyAlignment="1" applyProtection="1">
      <alignment horizontal="center" vertical="center"/>
      <protection hidden="1"/>
    </xf>
    <xf numFmtId="0" fontId="17" fillId="0" borderId="53" xfId="0" applyFont="1" applyBorder="1" applyAlignment="1" applyProtection="1">
      <alignment horizontal="center" vertical="center"/>
      <protection hidden="1"/>
    </xf>
    <xf numFmtId="38" fontId="17" fillId="0" borderId="27" xfId="0" applyNumberFormat="1" applyFont="1" applyBorder="1" applyAlignment="1" applyProtection="1">
      <alignment horizontal="center" vertical="center"/>
      <protection hidden="1"/>
    </xf>
    <xf numFmtId="38" fontId="22" fillId="0" borderId="53" xfId="0" applyNumberFormat="1" applyFont="1" applyFill="1" applyBorder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vertical="center"/>
      <protection hidden="1"/>
    </xf>
    <xf numFmtId="38" fontId="19" fillId="0" borderId="0" xfId="0" applyNumberFormat="1" applyFont="1" applyAlignment="1" applyProtection="1">
      <alignment horizontal="center" vertical="center"/>
      <protection hidden="1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38" fontId="18" fillId="0" borderId="0" xfId="0" applyNumberFormat="1" applyFont="1" applyFill="1" applyBorder="1" applyAlignment="1">
      <alignment horizontal="center" vertical="center"/>
    </xf>
    <xf numFmtId="0" fontId="19" fillId="4" borderId="3" xfId="0" applyFont="1" applyFill="1" applyBorder="1" applyAlignment="1" applyProtection="1">
      <alignment horizontal="center" vertical="center"/>
      <protection hidden="1"/>
    </xf>
    <xf numFmtId="0" fontId="18" fillId="0" borderId="27" xfId="0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19" fillId="12" borderId="5" xfId="0" applyFont="1" applyFill="1" applyBorder="1" applyAlignment="1">
      <alignment horizontal="center" vertical="center"/>
    </xf>
    <xf numFmtId="0" fontId="19" fillId="12" borderId="8" xfId="0" applyFont="1" applyFill="1" applyBorder="1" applyAlignment="1">
      <alignment horizontal="center" vertical="center"/>
    </xf>
    <xf numFmtId="0" fontId="19" fillId="12" borderId="11" xfId="0" applyFont="1" applyFill="1" applyBorder="1" applyAlignment="1">
      <alignment horizontal="center" vertical="center"/>
    </xf>
    <xf numFmtId="38" fontId="18" fillId="12" borderId="9" xfId="0" applyNumberFormat="1" applyFont="1" applyFill="1" applyBorder="1" applyAlignment="1">
      <alignment horizontal="center" vertical="center"/>
    </xf>
    <xf numFmtId="38" fontId="18" fillId="6" borderId="9" xfId="0" applyNumberFormat="1" applyFont="1" applyFill="1" applyBorder="1" applyAlignment="1">
      <alignment horizontal="center" vertical="center"/>
    </xf>
    <xf numFmtId="38" fontId="18" fillId="0" borderId="12" xfId="0" applyNumberFormat="1" applyFont="1" applyFill="1" applyBorder="1" applyAlignment="1">
      <alignment horizontal="center" vertical="center"/>
    </xf>
    <xf numFmtId="38" fontId="18" fillId="0" borderId="12" xfId="0" applyNumberFormat="1" applyFont="1" applyBorder="1" applyAlignment="1">
      <alignment horizontal="center" vertical="center"/>
    </xf>
    <xf numFmtId="38" fontId="18" fillId="12" borderId="9" xfId="0" applyNumberFormat="1" applyFont="1" applyFill="1" applyBorder="1" applyAlignment="1">
      <alignment horizontal="center" vertical="center"/>
    </xf>
    <xf numFmtId="38" fontId="18" fillId="0" borderId="12" xfId="0" applyNumberFormat="1" applyFont="1" applyBorder="1" applyAlignment="1">
      <alignment horizontal="center" vertical="center"/>
    </xf>
    <xf numFmtId="38" fontId="18" fillId="6" borderId="9" xfId="0" applyNumberFormat="1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38" fontId="18" fillId="0" borderId="12" xfId="0" applyNumberFormat="1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38" fontId="18" fillId="12" borderId="9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 applyProtection="1">
      <alignment horizontal="left" vertical="center"/>
      <protection locked="0"/>
    </xf>
    <xf numFmtId="0" fontId="19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Border="1" applyAlignment="1" applyProtection="1">
      <alignment horizontal="left" vertical="center"/>
      <protection locked="0"/>
    </xf>
    <xf numFmtId="0" fontId="19" fillId="0" borderId="0" xfId="0" applyFont="1" applyFill="1" applyBorder="1" applyAlignment="1" applyProtection="1">
      <alignment horizontal="left" vertical="center"/>
      <protection hidden="1"/>
    </xf>
    <xf numFmtId="38" fontId="18" fillId="12" borderId="9" xfId="0" applyNumberFormat="1" applyFont="1" applyFill="1" applyBorder="1" applyAlignment="1">
      <alignment horizontal="center" vertical="center"/>
    </xf>
    <xf numFmtId="38" fontId="18" fillId="6" borderId="9" xfId="0" applyNumberFormat="1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38" fontId="17" fillId="0" borderId="27" xfId="0" applyNumberFormat="1" applyFont="1" applyFill="1" applyBorder="1" applyAlignment="1" applyProtection="1">
      <alignment horizontal="center" vertical="center"/>
      <protection hidden="1"/>
    </xf>
    <xf numFmtId="38" fontId="18" fillId="0" borderId="80" xfId="0" applyNumberFormat="1" applyFont="1" applyFill="1" applyBorder="1" applyAlignment="1" applyProtection="1">
      <alignment horizontal="center" vertical="center"/>
      <protection hidden="1"/>
    </xf>
    <xf numFmtId="38" fontId="24" fillId="0" borderId="53" xfId="0" applyNumberFormat="1" applyFont="1" applyBorder="1" applyAlignment="1" applyProtection="1">
      <alignment horizontal="center" vertical="center"/>
      <protection hidden="1"/>
    </xf>
    <xf numFmtId="38" fontId="22" fillId="0" borderId="12" xfId="0" applyNumberFormat="1" applyFont="1" applyBorder="1" applyAlignment="1">
      <alignment horizontal="center" vertical="center"/>
    </xf>
    <xf numFmtId="38" fontId="22" fillId="0" borderId="12" xfId="0" applyNumberFormat="1" applyFont="1" applyBorder="1" applyAlignment="1">
      <alignment horizontal="center" vertical="center"/>
    </xf>
    <xf numFmtId="0" fontId="19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Border="1" applyAlignment="1" applyProtection="1">
      <alignment horizontal="left" vertical="center"/>
      <protection locked="0"/>
    </xf>
    <xf numFmtId="38" fontId="18" fillId="12" borderId="9" xfId="0" applyNumberFormat="1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38" fontId="22" fillId="0" borderId="12" xfId="0" applyNumberFormat="1" applyFont="1" applyBorder="1" applyAlignment="1">
      <alignment horizontal="center" vertical="center"/>
    </xf>
    <xf numFmtId="38" fontId="18" fillId="6" borderId="9" xfId="0" applyNumberFormat="1" applyFont="1" applyFill="1" applyBorder="1" applyAlignment="1">
      <alignment horizontal="center" vertical="center"/>
    </xf>
    <xf numFmtId="38" fontId="18" fillId="0" borderId="0" xfId="0" applyNumberFormat="1" applyFont="1" applyBorder="1" applyAlignment="1" applyProtection="1">
      <alignment horizontal="center" vertical="center"/>
      <protection hidden="1"/>
    </xf>
    <xf numFmtId="38" fontId="17" fillId="0" borderId="53" xfId="0" applyNumberFormat="1" applyFont="1" applyFill="1" applyBorder="1" applyAlignment="1" applyProtection="1">
      <alignment horizontal="center" vertical="center"/>
      <protection hidden="1"/>
    </xf>
    <xf numFmtId="0" fontId="19" fillId="0" borderId="53" xfId="0" applyFont="1" applyBorder="1" applyAlignment="1" applyProtection="1">
      <alignment horizontal="left" vertical="center"/>
      <protection locked="0"/>
    </xf>
    <xf numFmtId="0" fontId="19" fillId="0" borderId="27" xfId="0" applyFont="1" applyBorder="1" applyAlignment="1" applyProtection="1">
      <alignment horizontal="left" vertical="center"/>
      <protection locked="0"/>
    </xf>
    <xf numFmtId="38" fontId="24" fillId="0" borderId="53" xfId="0" applyNumberFormat="1" applyFont="1" applyFill="1" applyBorder="1" applyAlignment="1" applyProtection="1">
      <alignment horizontal="center" vertical="center"/>
      <protection hidden="1"/>
    </xf>
    <xf numFmtId="0" fontId="29" fillId="13" borderId="0" xfId="0" applyFont="1" applyFill="1">
      <alignment vertical="center"/>
    </xf>
    <xf numFmtId="38" fontId="24" fillId="0" borderId="27" xfId="0" applyNumberFormat="1" applyFont="1" applyBorder="1" applyAlignment="1" applyProtection="1">
      <alignment horizontal="center" vertical="center"/>
      <protection hidden="1"/>
    </xf>
    <xf numFmtId="0" fontId="24" fillId="0" borderId="53" xfId="0" applyFont="1" applyBorder="1" applyAlignment="1" applyProtection="1">
      <alignment horizontal="center" vertical="center"/>
      <protection hidden="1"/>
    </xf>
    <xf numFmtId="176" fontId="9" fillId="0" borderId="42" xfId="0" applyNumberFormat="1" applyFont="1" applyBorder="1" applyAlignment="1">
      <alignment horizontal="center" vertical="center"/>
    </xf>
    <xf numFmtId="38" fontId="10" fillId="0" borderId="5" xfId="0" applyNumberFormat="1" applyFont="1" applyBorder="1" applyAlignment="1">
      <alignment horizontal="center" vertical="center"/>
    </xf>
    <xf numFmtId="38" fontId="10" fillId="0" borderId="8" xfId="0" applyNumberFormat="1" applyFont="1" applyBorder="1" applyAlignment="1">
      <alignment horizontal="center" vertical="center"/>
    </xf>
    <xf numFmtId="38" fontId="10" fillId="0" borderId="11" xfId="0" applyNumberFormat="1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177" fontId="19" fillId="6" borderId="9" xfId="0" applyNumberFormat="1" applyFont="1" applyFill="1" applyBorder="1" applyAlignment="1">
      <alignment horizontal="center" vertical="center"/>
    </xf>
    <xf numFmtId="177" fontId="19" fillId="12" borderId="9" xfId="0" applyNumberFormat="1" applyFont="1" applyFill="1" applyBorder="1" applyAlignment="1" applyProtection="1">
      <alignment horizontal="center" vertical="center"/>
      <protection locked="0"/>
    </xf>
    <xf numFmtId="0" fontId="19" fillId="0" borderId="56" xfId="0" applyFont="1" applyBorder="1" applyAlignment="1" applyProtection="1">
      <alignment horizontal="center" vertical="center"/>
      <protection locked="0"/>
    </xf>
    <xf numFmtId="0" fontId="19" fillId="0" borderId="46" xfId="0" applyFont="1" applyBorder="1" applyAlignment="1" applyProtection="1">
      <alignment horizontal="center" vertical="center"/>
      <protection locked="0"/>
    </xf>
    <xf numFmtId="0" fontId="19" fillId="0" borderId="35" xfId="0" applyFont="1" applyBorder="1" applyAlignment="1" applyProtection="1">
      <alignment horizontal="center" vertical="center"/>
      <protection locked="0"/>
    </xf>
    <xf numFmtId="0" fontId="19" fillId="0" borderId="74" xfId="0" applyFont="1" applyBorder="1" applyAlignment="1" applyProtection="1">
      <alignment horizontal="center" vertical="center"/>
      <protection locked="0"/>
    </xf>
    <xf numFmtId="0" fontId="19" fillId="0" borderId="78" xfId="0" applyFont="1" applyBorder="1" applyAlignment="1" applyProtection="1">
      <alignment horizontal="center" vertical="center"/>
      <protection locked="0"/>
    </xf>
    <xf numFmtId="0" fontId="19" fillId="0" borderId="34" xfId="0" applyFont="1" applyBorder="1" applyAlignment="1" applyProtection="1">
      <alignment horizontal="center" vertical="center"/>
      <protection locked="0"/>
    </xf>
    <xf numFmtId="0" fontId="19" fillId="0" borderId="56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9" fillId="0" borderId="38" xfId="0" applyFont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177" fontId="19" fillId="6" borderId="56" xfId="0" applyNumberFormat="1" applyFont="1" applyFill="1" applyBorder="1" applyAlignment="1">
      <alignment horizontal="center" vertical="center"/>
    </xf>
    <xf numFmtId="177" fontId="19" fillId="6" borderId="46" xfId="0" applyNumberFormat="1" applyFont="1" applyFill="1" applyBorder="1" applyAlignment="1">
      <alignment horizontal="center" vertical="center"/>
    </xf>
    <xf numFmtId="177" fontId="19" fillId="6" borderId="35" xfId="0" applyNumberFormat="1" applyFont="1" applyFill="1" applyBorder="1" applyAlignment="1">
      <alignment horizontal="center" vertical="center"/>
    </xf>
    <xf numFmtId="177" fontId="19" fillId="12" borderId="56" xfId="0" applyNumberFormat="1" applyFont="1" applyFill="1" applyBorder="1" applyAlignment="1" applyProtection="1">
      <alignment horizontal="center" vertical="center"/>
      <protection locked="0"/>
    </xf>
    <xf numFmtId="177" fontId="19" fillId="12" borderId="46" xfId="0" applyNumberFormat="1" applyFont="1" applyFill="1" applyBorder="1" applyAlignment="1" applyProtection="1">
      <alignment horizontal="center" vertical="center"/>
      <protection locked="0"/>
    </xf>
    <xf numFmtId="177" fontId="19" fillId="12" borderId="35" xfId="0" applyNumberFormat="1" applyFont="1" applyFill="1" applyBorder="1" applyAlignment="1" applyProtection="1">
      <alignment horizontal="center" vertical="center"/>
      <protection locked="0"/>
    </xf>
    <xf numFmtId="0" fontId="18" fillId="0" borderId="7" xfId="0" applyFont="1" applyBorder="1" applyAlignment="1">
      <alignment horizontal="center" vertical="center"/>
    </xf>
    <xf numFmtId="38" fontId="18" fillId="0" borderId="12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0" borderId="71" xfId="0" applyFont="1" applyBorder="1" applyAlignment="1">
      <alignment horizontal="center" vertical="center"/>
    </xf>
    <xf numFmtId="176" fontId="18" fillId="4" borderId="21" xfId="0" applyNumberFormat="1" applyFont="1" applyFill="1" applyBorder="1" applyAlignment="1">
      <alignment horizontal="center" vertical="center"/>
    </xf>
    <xf numFmtId="176" fontId="18" fillId="4" borderId="23" xfId="0" applyNumberFormat="1" applyFont="1" applyFill="1" applyBorder="1" applyAlignment="1">
      <alignment horizontal="center" vertical="center"/>
    </xf>
    <xf numFmtId="176" fontId="18" fillId="6" borderId="21" xfId="0" applyNumberFormat="1" applyFont="1" applyFill="1" applyBorder="1" applyAlignment="1">
      <alignment horizontal="center" vertical="center"/>
    </xf>
    <xf numFmtId="176" fontId="18" fillId="6" borderId="22" xfId="0" applyNumberFormat="1" applyFont="1" applyFill="1" applyBorder="1" applyAlignment="1">
      <alignment horizontal="center" vertical="center"/>
    </xf>
    <xf numFmtId="176" fontId="18" fillId="6" borderId="23" xfId="0" applyNumberFormat="1" applyFont="1" applyFill="1" applyBorder="1" applyAlignment="1">
      <alignment horizontal="center" vertical="center"/>
    </xf>
    <xf numFmtId="176" fontId="18" fillId="3" borderId="21" xfId="0" applyNumberFormat="1" applyFont="1" applyFill="1" applyBorder="1" applyAlignment="1">
      <alignment horizontal="center" vertical="center"/>
    </xf>
    <xf numFmtId="176" fontId="18" fillId="3" borderId="23" xfId="0" applyNumberFormat="1" applyFont="1" applyFill="1" applyBorder="1" applyAlignment="1">
      <alignment horizontal="center" vertical="center"/>
    </xf>
    <xf numFmtId="38" fontId="19" fillId="0" borderId="27" xfId="0" applyNumberFormat="1" applyFont="1" applyFill="1" applyBorder="1" applyAlignment="1" applyProtection="1">
      <alignment horizontal="left" vertical="center"/>
      <protection hidden="1"/>
    </xf>
    <xf numFmtId="38" fontId="19" fillId="0" borderId="28" xfId="0" applyNumberFormat="1" applyFont="1" applyFill="1" applyBorder="1" applyAlignment="1" applyProtection="1">
      <alignment horizontal="left" vertical="center"/>
      <protection hidden="1"/>
    </xf>
    <xf numFmtId="0" fontId="19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Border="1" applyAlignment="1" applyProtection="1">
      <alignment horizontal="left" vertical="center"/>
      <protection locked="0"/>
    </xf>
    <xf numFmtId="0" fontId="19" fillId="0" borderId="59" xfId="0" applyFont="1" applyBorder="1" applyAlignment="1" applyProtection="1">
      <alignment horizontal="left" vertical="center"/>
      <protection locked="0"/>
    </xf>
    <xf numFmtId="0" fontId="19" fillId="0" borderId="0" xfId="0" applyFont="1" applyFill="1" applyBorder="1" applyAlignment="1" applyProtection="1">
      <alignment horizontal="left" vertical="center"/>
      <protection hidden="1"/>
    </xf>
    <xf numFmtId="0" fontId="19" fillId="0" borderId="27" xfId="0" applyFont="1" applyFill="1" applyBorder="1" applyAlignment="1" applyProtection="1">
      <alignment horizontal="left" vertical="center"/>
      <protection hidden="1"/>
    </xf>
    <xf numFmtId="0" fontId="19" fillId="0" borderId="28" xfId="0" applyFont="1" applyFill="1" applyBorder="1" applyAlignment="1" applyProtection="1">
      <alignment horizontal="left" vertical="center"/>
      <protection hidden="1"/>
    </xf>
    <xf numFmtId="0" fontId="19" fillId="0" borderId="0" xfId="0" applyFont="1" applyFill="1" applyBorder="1" applyAlignment="1" applyProtection="1">
      <alignment horizontal="left" vertical="center"/>
      <protection locked="0"/>
    </xf>
    <xf numFmtId="0" fontId="19" fillId="0" borderId="59" xfId="0" applyFont="1" applyFill="1" applyBorder="1" applyAlignment="1" applyProtection="1">
      <alignment horizontal="left" vertical="center"/>
      <protection locked="0"/>
    </xf>
    <xf numFmtId="0" fontId="28" fillId="13" borderId="27" xfId="0" applyFont="1" applyFill="1" applyBorder="1" applyAlignment="1" applyProtection="1">
      <alignment horizontal="center" vertical="center"/>
      <protection hidden="1"/>
    </xf>
    <xf numFmtId="0" fontId="13" fillId="13" borderId="0" xfId="0" applyFont="1" applyFill="1" applyBorder="1" applyAlignment="1" applyProtection="1">
      <alignment horizontal="center" vertical="center"/>
      <protection hidden="1"/>
    </xf>
    <xf numFmtId="0" fontId="13" fillId="13" borderId="17" xfId="0" applyFont="1" applyFill="1" applyBorder="1" applyAlignment="1" applyProtection="1">
      <alignment horizontal="center" vertical="center"/>
      <protection hidden="1"/>
    </xf>
    <xf numFmtId="0" fontId="13" fillId="13" borderId="27" xfId="0" applyFont="1" applyFill="1" applyBorder="1" applyAlignment="1" applyProtection="1">
      <alignment horizontal="center" vertical="center"/>
      <protection hidden="1"/>
    </xf>
    <xf numFmtId="0" fontId="19" fillId="0" borderId="54" xfId="0" applyFont="1" applyBorder="1" applyAlignment="1" applyProtection="1">
      <alignment horizontal="left" vertical="center"/>
      <protection locked="0"/>
    </xf>
    <xf numFmtId="0" fontId="19" fillId="0" borderId="17" xfId="0" applyFont="1" applyBorder="1" applyAlignment="1" applyProtection="1">
      <alignment horizontal="left" vertical="center"/>
      <protection locked="0"/>
    </xf>
    <xf numFmtId="0" fontId="19" fillId="0" borderId="29" xfId="0" applyFont="1" applyBorder="1" applyAlignment="1" applyProtection="1">
      <alignment horizontal="left" vertical="center"/>
      <protection locked="0"/>
    </xf>
    <xf numFmtId="0" fontId="19" fillId="0" borderId="54" xfId="0" applyFont="1" applyFill="1" applyBorder="1" applyAlignment="1" applyProtection="1">
      <alignment horizontal="left" vertical="center"/>
      <protection locked="0"/>
    </xf>
    <xf numFmtId="0" fontId="19" fillId="0" borderId="17" xfId="0" applyFont="1" applyFill="1" applyBorder="1" applyAlignment="1" applyProtection="1">
      <alignment horizontal="left" vertical="center"/>
      <protection locked="0"/>
    </xf>
    <xf numFmtId="0" fontId="19" fillId="0" borderId="29" xfId="0" applyFont="1" applyFill="1" applyBorder="1" applyAlignment="1" applyProtection="1">
      <alignment horizontal="left" vertical="center"/>
      <protection locked="0"/>
    </xf>
    <xf numFmtId="0" fontId="19" fillId="0" borderId="58" xfId="0" applyFont="1" applyFill="1" applyBorder="1" applyAlignment="1" applyProtection="1">
      <alignment horizontal="left" vertical="center"/>
      <protection locked="0"/>
    </xf>
    <xf numFmtId="0" fontId="20" fillId="0" borderId="58" xfId="0" applyFont="1" applyBorder="1" applyAlignment="1" applyProtection="1">
      <alignment horizontal="left" vertical="center"/>
      <protection locked="0"/>
    </xf>
    <xf numFmtId="0" fontId="19" fillId="0" borderId="62" xfId="0" applyFont="1" applyFill="1" applyBorder="1" applyAlignment="1" applyProtection="1">
      <alignment horizontal="left" vertical="center"/>
      <protection hidden="1"/>
    </xf>
    <xf numFmtId="0" fontId="19" fillId="0" borderId="62" xfId="0" applyFont="1" applyFill="1" applyBorder="1" applyAlignment="1" applyProtection="1">
      <alignment horizontal="left" vertical="center"/>
      <protection locked="0"/>
    </xf>
    <xf numFmtId="0" fontId="19" fillId="0" borderId="61" xfId="0" applyFont="1" applyFill="1" applyBorder="1" applyAlignment="1" applyProtection="1">
      <alignment horizontal="left" vertical="center"/>
      <protection hidden="1"/>
    </xf>
    <xf numFmtId="0" fontId="19" fillId="0" borderId="61" xfId="0" applyFont="1" applyFill="1" applyBorder="1" applyAlignment="1" applyProtection="1">
      <alignment horizontal="left" vertical="center"/>
      <protection locked="0"/>
    </xf>
    <xf numFmtId="0" fontId="19" fillId="0" borderId="59" xfId="0" applyFont="1" applyFill="1" applyBorder="1" applyAlignment="1" applyProtection="1">
      <alignment horizontal="left" vertical="center"/>
      <protection hidden="1"/>
    </xf>
    <xf numFmtId="0" fontId="19" fillId="0" borderId="17" xfId="0" applyFont="1" applyFill="1" applyBorder="1" applyAlignment="1" applyProtection="1">
      <alignment horizontal="left" vertical="center"/>
      <protection hidden="1"/>
    </xf>
    <xf numFmtId="0" fontId="19" fillId="0" borderId="29" xfId="0" applyFont="1" applyFill="1" applyBorder="1" applyAlignment="1" applyProtection="1">
      <alignment horizontal="left" vertical="center"/>
      <protection hidden="1"/>
    </xf>
    <xf numFmtId="0" fontId="19" fillId="0" borderId="54" xfId="0" applyFont="1" applyFill="1" applyBorder="1" applyAlignment="1" applyProtection="1">
      <alignment horizontal="left" vertical="center"/>
      <protection hidden="1"/>
    </xf>
    <xf numFmtId="0" fontId="19" fillId="0" borderId="58" xfId="0" applyFont="1" applyFill="1" applyBorder="1" applyAlignment="1" applyProtection="1">
      <alignment horizontal="left" vertical="center"/>
      <protection hidden="1"/>
    </xf>
    <xf numFmtId="38" fontId="19" fillId="0" borderId="60" xfId="0" applyNumberFormat="1" applyFont="1" applyFill="1" applyBorder="1" applyAlignment="1" applyProtection="1">
      <alignment horizontal="left" vertical="center"/>
      <protection hidden="1"/>
    </xf>
    <xf numFmtId="0" fontId="22" fillId="0" borderId="16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13" fillId="13" borderId="0" xfId="0" applyFont="1" applyFill="1" applyAlignment="1" applyProtection="1">
      <alignment horizontal="center" vertical="center"/>
      <protection hidden="1"/>
    </xf>
    <xf numFmtId="0" fontId="23" fillId="13" borderId="0" xfId="0" applyFont="1" applyFill="1" applyAlignment="1" applyProtection="1">
      <alignment horizontal="center" vertical="center"/>
      <protection hidden="1"/>
    </xf>
    <xf numFmtId="0" fontId="17" fillId="0" borderId="14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9" fillId="0" borderId="80" xfId="0" applyFont="1" applyFill="1" applyBorder="1" applyAlignment="1" applyProtection="1">
      <alignment horizontal="left" vertical="center"/>
      <protection locked="0"/>
    </xf>
    <xf numFmtId="38" fontId="19" fillId="0" borderId="0" xfId="0" applyNumberFormat="1" applyFont="1" applyFill="1" applyBorder="1" applyAlignment="1" applyProtection="1">
      <alignment horizontal="center" vertical="center"/>
      <protection hidden="1"/>
    </xf>
    <xf numFmtId="38" fontId="19" fillId="0" borderId="59" xfId="0" applyNumberFormat="1" applyFont="1" applyFill="1" applyBorder="1" applyAlignment="1" applyProtection="1">
      <alignment horizontal="center" vertical="center"/>
      <protection hidden="1"/>
    </xf>
    <xf numFmtId="38" fontId="20" fillId="0" borderId="27" xfId="0" applyNumberFormat="1" applyFont="1" applyFill="1" applyBorder="1" applyAlignment="1" applyProtection="1">
      <alignment horizontal="left" vertical="center"/>
      <protection hidden="1"/>
    </xf>
    <xf numFmtId="177" fontId="27" fillId="0" borderId="81" xfId="0" applyNumberFormat="1" applyFont="1" applyFill="1" applyBorder="1" applyAlignment="1">
      <alignment horizontal="center" vertical="center"/>
    </xf>
    <xf numFmtId="177" fontId="27" fillId="0" borderId="73" xfId="0" applyNumberFormat="1" applyFont="1" applyFill="1" applyBorder="1" applyAlignment="1">
      <alignment horizontal="center" vertical="center"/>
    </xf>
    <xf numFmtId="177" fontId="27" fillId="0" borderId="72" xfId="0" applyNumberFormat="1" applyFont="1" applyFill="1" applyBorder="1" applyAlignment="1">
      <alignment horizontal="center" vertical="center"/>
    </xf>
    <xf numFmtId="177" fontId="27" fillId="0" borderId="75" xfId="0" applyNumberFormat="1" applyFont="1" applyFill="1" applyBorder="1" applyAlignment="1">
      <alignment horizontal="center" vertical="center"/>
    </xf>
    <xf numFmtId="38" fontId="18" fillId="12" borderId="9" xfId="0" applyNumberFormat="1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176" fontId="18" fillId="0" borderId="6" xfId="0" applyNumberFormat="1" applyFont="1" applyBorder="1" applyAlignment="1">
      <alignment horizontal="center" vertical="center"/>
    </xf>
    <xf numFmtId="0" fontId="18" fillId="0" borderId="82" xfId="0" applyFont="1" applyFill="1" applyBorder="1" applyAlignment="1">
      <alignment horizontal="center" vertical="center"/>
    </xf>
    <xf numFmtId="0" fontId="18" fillId="0" borderId="83" xfId="0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/>
    </xf>
    <xf numFmtId="38" fontId="18" fillId="0" borderId="36" xfId="0" applyNumberFormat="1" applyFont="1" applyFill="1" applyBorder="1" applyAlignment="1">
      <alignment horizontal="center" vertical="center"/>
    </xf>
    <xf numFmtId="38" fontId="18" fillId="0" borderId="12" xfId="0" applyNumberFormat="1" applyFont="1" applyFill="1" applyBorder="1" applyAlignment="1">
      <alignment horizontal="center" vertical="center"/>
    </xf>
    <xf numFmtId="38" fontId="18" fillId="0" borderId="12" xfId="0" applyNumberFormat="1" applyFont="1" applyBorder="1" applyAlignment="1">
      <alignment horizontal="center" vertical="center"/>
    </xf>
    <xf numFmtId="38" fontId="22" fillId="0" borderId="12" xfId="0" applyNumberFormat="1" applyFont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38" fontId="18" fillId="6" borderId="35" xfId="0" applyNumberFormat="1" applyFont="1" applyFill="1" applyBorder="1" applyAlignment="1">
      <alignment horizontal="center" vertical="center"/>
    </xf>
    <xf numFmtId="38" fontId="18" fillId="6" borderId="9" xfId="0" applyNumberFormat="1" applyFont="1" applyFill="1" applyBorder="1" applyAlignment="1">
      <alignment horizontal="center" vertical="center"/>
    </xf>
    <xf numFmtId="177" fontId="18" fillId="0" borderId="55" xfId="0" applyNumberFormat="1" applyFont="1" applyBorder="1" applyAlignment="1">
      <alignment horizontal="center" vertical="center"/>
    </xf>
    <xf numFmtId="177" fontId="18" fillId="0" borderId="40" xfId="0" applyNumberFormat="1" applyFont="1" applyBorder="1" applyAlignment="1">
      <alignment horizontal="center" vertical="center"/>
    </xf>
    <xf numFmtId="177" fontId="18" fillId="0" borderId="56" xfId="0" applyNumberFormat="1" applyFont="1" applyBorder="1" applyAlignment="1">
      <alignment horizontal="center" vertical="center"/>
    </xf>
    <xf numFmtId="177" fontId="18" fillId="0" borderId="38" xfId="0" applyNumberFormat="1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77" fontId="18" fillId="4" borderId="36" xfId="0" applyNumberFormat="1" applyFont="1" applyFill="1" applyBorder="1" applyAlignment="1">
      <alignment horizontal="center" vertical="center"/>
    </xf>
    <xf numFmtId="177" fontId="18" fillId="4" borderId="13" xfId="0" applyNumberFormat="1" applyFont="1" applyFill="1" applyBorder="1" applyAlignment="1">
      <alignment horizontal="center" vertical="center"/>
    </xf>
    <xf numFmtId="177" fontId="18" fillId="4" borderId="35" xfId="0" applyNumberFormat="1" applyFont="1" applyFill="1" applyBorder="1" applyAlignment="1">
      <alignment horizontal="center" vertical="center"/>
    </xf>
    <xf numFmtId="177" fontId="18" fillId="4" borderId="10" xfId="0" applyNumberFormat="1" applyFont="1" applyFill="1" applyBorder="1" applyAlignment="1">
      <alignment horizontal="center" vertical="center"/>
    </xf>
    <xf numFmtId="177" fontId="18" fillId="4" borderId="34" xfId="0" applyNumberFormat="1" applyFont="1" applyFill="1" applyBorder="1" applyAlignment="1">
      <alignment horizontal="center" vertical="center"/>
    </xf>
    <xf numFmtId="177" fontId="18" fillId="4" borderId="25" xfId="0" applyNumberFormat="1" applyFont="1" applyFill="1" applyBorder="1" applyAlignment="1">
      <alignment horizontal="center" vertical="center"/>
    </xf>
    <xf numFmtId="0" fontId="18" fillId="0" borderId="63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18" fillId="0" borderId="40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0" fontId="18" fillId="0" borderId="38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177" fontId="18" fillId="0" borderId="37" xfId="0" applyNumberFormat="1" applyFont="1" applyBorder="1" applyAlignment="1">
      <alignment horizontal="center" vertical="center"/>
    </xf>
    <xf numFmtId="177" fontId="18" fillId="0" borderId="46" xfId="0" applyNumberFormat="1" applyFont="1" applyBorder="1" applyAlignment="1">
      <alignment horizontal="center" vertical="center"/>
    </xf>
    <xf numFmtId="177" fontId="18" fillId="0" borderId="35" xfId="0" applyNumberFormat="1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38" fontId="18" fillId="12" borderId="35" xfId="0" applyNumberFormat="1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47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177" fontId="18" fillId="6" borderId="39" xfId="0" applyNumberFormat="1" applyFont="1" applyFill="1" applyBorder="1" applyAlignment="1">
      <alignment horizontal="center" vertical="center"/>
    </xf>
    <xf numFmtId="177" fontId="18" fillId="6" borderId="40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72" xfId="0" applyFont="1" applyBorder="1" applyAlignment="1">
      <alignment horizontal="center" vertical="center"/>
    </xf>
    <xf numFmtId="0" fontId="18" fillId="0" borderId="78" xfId="0" applyFont="1" applyBorder="1" applyAlignment="1">
      <alignment horizontal="center" vertical="center"/>
    </xf>
    <xf numFmtId="177" fontId="24" fillId="6" borderId="37" xfId="0" applyNumberFormat="1" applyFont="1" applyFill="1" applyBorder="1" applyAlignment="1">
      <alignment horizontal="center" vertical="center"/>
    </xf>
    <xf numFmtId="177" fontId="24" fillId="6" borderId="38" xfId="0" applyNumberFormat="1" applyFont="1" applyFill="1" applyBorder="1" applyAlignment="1">
      <alignment horizontal="center" vertical="center"/>
    </xf>
    <xf numFmtId="177" fontId="24" fillId="12" borderId="37" xfId="0" applyNumberFormat="1" applyFont="1" applyFill="1" applyBorder="1" applyAlignment="1">
      <alignment horizontal="center" vertical="center"/>
    </xf>
    <xf numFmtId="177" fontId="24" fillId="12" borderId="38" xfId="0" applyNumberFormat="1" applyFont="1" applyFill="1" applyBorder="1" applyAlignment="1">
      <alignment horizontal="center" vertical="center"/>
    </xf>
    <xf numFmtId="177" fontId="18" fillId="5" borderId="72" xfId="0" applyNumberFormat="1" applyFont="1" applyFill="1" applyBorder="1" applyAlignment="1">
      <alignment horizontal="center" vertical="center"/>
    </xf>
    <xf numFmtId="177" fontId="18" fillId="5" borderId="75" xfId="0" applyNumberFormat="1" applyFont="1" applyFill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21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177" fontId="18" fillId="0" borderId="57" xfId="0" applyNumberFormat="1" applyFont="1" applyBorder="1" applyAlignment="1">
      <alignment horizontal="center" vertical="center"/>
    </xf>
    <xf numFmtId="177" fontId="18" fillId="0" borderId="68" xfId="0" applyNumberFormat="1" applyFont="1" applyBorder="1" applyAlignment="1">
      <alignment horizontal="center" vertical="center"/>
    </xf>
    <xf numFmtId="177" fontId="18" fillId="0" borderId="39" xfId="0" applyNumberFormat="1" applyFont="1" applyBorder="1" applyAlignment="1">
      <alignment horizontal="center" vertical="center"/>
    </xf>
    <xf numFmtId="177" fontId="18" fillId="0" borderId="47" xfId="0" applyNumberFormat="1" applyFont="1" applyBorder="1" applyAlignment="1">
      <alignment horizontal="center" vertical="center"/>
    </xf>
    <xf numFmtId="177" fontId="18" fillId="0" borderId="36" xfId="0" applyNumberFormat="1" applyFont="1" applyBorder="1" applyAlignment="1">
      <alignment horizontal="center" vertical="center"/>
    </xf>
    <xf numFmtId="177" fontId="18" fillId="0" borderId="67" xfId="0" applyNumberFormat="1" applyFont="1" applyBorder="1" applyAlignment="1">
      <alignment horizontal="center" vertical="center"/>
    </xf>
    <xf numFmtId="177" fontId="18" fillId="0" borderId="45" xfId="0" applyNumberFormat="1" applyFont="1" applyBorder="1" applyAlignment="1">
      <alignment horizontal="center" vertical="center"/>
    </xf>
    <xf numFmtId="177" fontId="18" fillId="0" borderId="41" xfId="0" applyNumberFormat="1" applyFont="1" applyBorder="1" applyAlignment="1">
      <alignment horizontal="center" vertical="center"/>
    </xf>
    <xf numFmtId="0" fontId="18" fillId="0" borderId="81" xfId="0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73" xfId="0" applyFont="1" applyBorder="1" applyAlignment="1">
      <alignment horizontal="center" vertical="center"/>
    </xf>
    <xf numFmtId="177" fontId="22" fillId="12" borderId="37" xfId="0" applyNumberFormat="1" applyFont="1" applyFill="1" applyBorder="1" applyAlignment="1">
      <alignment horizontal="center" vertical="center"/>
    </xf>
    <xf numFmtId="177" fontId="22" fillId="12" borderId="38" xfId="0" applyNumberFormat="1" applyFont="1" applyFill="1" applyBorder="1" applyAlignment="1">
      <alignment horizontal="center" vertical="center"/>
    </xf>
    <xf numFmtId="177" fontId="18" fillId="0" borderId="72" xfId="0" applyNumberFormat="1" applyFont="1" applyBorder="1" applyAlignment="1">
      <alignment horizontal="center" vertical="center"/>
    </xf>
    <xf numFmtId="177" fontId="18" fillId="0" borderId="75" xfId="0" applyNumberFormat="1" applyFont="1" applyBorder="1" applyAlignment="1">
      <alignment horizontal="center" vertical="center"/>
    </xf>
    <xf numFmtId="0" fontId="18" fillId="0" borderId="67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9" fillId="5" borderId="55" xfId="0" applyFont="1" applyFill="1" applyBorder="1" applyAlignment="1">
      <alignment horizontal="center" vertical="center"/>
    </xf>
    <xf numFmtId="0" fontId="19" fillId="5" borderId="47" xfId="0" applyFont="1" applyFill="1" applyBorder="1" applyAlignment="1">
      <alignment horizontal="center" vertical="center"/>
    </xf>
    <xf numFmtId="0" fontId="19" fillId="5" borderId="36" xfId="0" applyFont="1" applyFill="1" applyBorder="1" applyAlignment="1">
      <alignment horizontal="center" vertical="center"/>
    </xf>
    <xf numFmtId="0" fontId="19" fillId="5" borderId="56" xfId="0" applyFont="1" applyFill="1" applyBorder="1" applyAlignment="1">
      <alignment horizontal="center" vertical="center"/>
    </xf>
    <xf numFmtId="0" fontId="19" fillId="5" borderId="46" xfId="0" applyFont="1" applyFill="1" applyBorder="1" applyAlignment="1">
      <alignment horizontal="center" vertical="center"/>
    </xf>
    <xf numFmtId="0" fontId="19" fillId="5" borderId="3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45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38" fontId="18" fillId="0" borderId="55" xfId="0" applyNumberFormat="1" applyFont="1" applyBorder="1" applyAlignment="1">
      <alignment horizontal="center" vertical="center"/>
    </xf>
    <xf numFmtId="38" fontId="18" fillId="0" borderId="36" xfId="0" applyNumberFormat="1" applyFont="1" applyBorder="1" applyAlignment="1">
      <alignment horizontal="center" vertical="center"/>
    </xf>
    <xf numFmtId="38" fontId="18" fillId="6" borderId="56" xfId="0" applyNumberFormat="1" applyFont="1" applyFill="1" applyBorder="1" applyAlignment="1">
      <alignment horizontal="center" vertical="center"/>
    </xf>
    <xf numFmtId="0" fontId="19" fillId="5" borderId="38" xfId="0" applyFont="1" applyFill="1" applyBorder="1" applyAlignment="1">
      <alignment horizontal="center" vertical="center"/>
    </xf>
    <xf numFmtId="0" fontId="19" fillId="5" borderId="74" xfId="0" applyFont="1" applyFill="1" applyBorder="1" applyAlignment="1">
      <alignment horizontal="center" vertical="center"/>
    </xf>
    <xf numFmtId="0" fontId="19" fillId="5" borderId="78" xfId="0" applyFont="1" applyFill="1" applyBorder="1" applyAlignment="1">
      <alignment horizontal="center" vertical="center"/>
    </xf>
    <xf numFmtId="0" fontId="19" fillId="5" borderId="75" xfId="0" applyFont="1" applyFill="1" applyBorder="1" applyAlignment="1">
      <alignment horizontal="center" vertical="center"/>
    </xf>
    <xf numFmtId="0" fontId="19" fillId="5" borderId="55" xfId="0" applyFont="1" applyFill="1" applyBorder="1" applyAlignment="1" applyProtection="1">
      <alignment horizontal="center" vertical="center"/>
      <protection hidden="1"/>
    </xf>
    <xf numFmtId="0" fontId="19" fillId="5" borderId="36" xfId="0" applyFont="1" applyFill="1" applyBorder="1" applyAlignment="1" applyProtection="1">
      <alignment horizontal="center" vertical="center"/>
      <protection hidden="1"/>
    </xf>
    <xf numFmtId="0" fontId="19" fillId="5" borderId="56" xfId="0" applyFont="1" applyFill="1" applyBorder="1" applyAlignment="1" applyProtection="1">
      <alignment horizontal="center" vertical="center"/>
      <protection hidden="1"/>
    </xf>
    <xf numFmtId="0" fontId="19" fillId="5" borderId="35" xfId="0" applyFont="1" applyFill="1" applyBorder="1" applyAlignment="1" applyProtection="1">
      <alignment horizontal="center" vertical="center"/>
      <protection hidden="1"/>
    </xf>
    <xf numFmtId="38" fontId="22" fillId="0" borderId="55" xfId="0" applyNumberFormat="1" applyFont="1" applyBorder="1" applyAlignment="1">
      <alignment horizontal="center" vertical="center"/>
    </xf>
    <xf numFmtId="38" fontId="22" fillId="0" borderId="47" xfId="0" applyNumberFormat="1" applyFont="1" applyBorder="1" applyAlignment="1">
      <alignment horizontal="center" vertical="center"/>
    </xf>
    <xf numFmtId="38" fontId="18" fillId="6" borderId="46" xfId="0" applyNumberFormat="1" applyFont="1" applyFill="1" applyBorder="1" applyAlignment="1">
      <alignment horizontal="center" vertical="center"/>
    </xf>
    <xf numFmtId="38" fontId="18" fillId="12" borderId="56" xfId="0" applyNumberFormat="1" applyFont="1" applyFill="1" applyBorder="1" applyAlignment="1">
      <alignment horizontal="center" vertical="center"/>
    </xf>
    <xf numFmtId="38" fontId="18" fillId="12" borderId="46" xfId="0" applyNumberFormat="1" applyFont="1" applyFill="1" applyBorder="1" applyAlignment="1">
      <alignment horizontal="center" vertical="center"/>
    </xf>
    <xf numFmtId="0" fontId="18" fillId="0" borderId="57" xfId="0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1" xfId="0" applyFont="1" applyBorder="1" applyAlignment="1">
      <alignment horizontal="center" vertical="center"/>
    </xf>
    <xf numFmtId="0" fontId="19" fillId="6" borderId="79" xfId="0" applyFont="1" applyFill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38" fontId="18" fillId="0" borderId="84" xfId="0" applyNumberFormat="1" applyFont="1" applyFill="1" applyBorder="1" applyAlignment="1">
      <alignment horizontal="center" vertical="center"/>
    </xf>
    <xf numFmtId="38" fontId="18" fillId="0" borderId="0" xfId="0" applyNumberFormat="1" applyFont="1" applyFill="1" applyBorder="1" applyAlignment="1">
      <alignment horizontal="center" vertical="center"/>
    </xf>
    <xf numFmtId="38" fontId="22" fillId="0" borderId="84" xfId="0" applyNumberFormat="1" applyFont="1" applyFill="1" applyBorder="1" applyAlignment="1">
      <alignment horizontal="center" vertical="center"/>
    </xf>
    <xf numFmtId="38" fontId="22" fillId="0" borderId="0" xfId="0" applyNumberFormat="1" applyFont="1" applyFill="1" applyBorder="1" applyAlignment="1">
      <alignment horizontal="center" vertical="center"/>
    </xf>
    <xf numFmtId="38" fontId="18" fillId="0" borderId="19" xfId="0" applyNumberFormat="1" applyFont="1" applyBorder="1" applyAlignment="1">
      <alignment horizontal="center" vertical="center"/>
    </xf>
    <xf numFmtId="0" fontId="26" fillId="0" borderId="0" xfId="1" applyFont="1" applyAlignment="1">
      <alignment horizontal="center"/>
    </xf>
    <xf numFmtId="0" fontId="26" fillId="0" borderId="0" xfId="1" applyFont="1" applyAlignment="1">
      <alignment horizontal="center" vertical="top"/>
    </xf>
    <xf numFmtId="177" fontId="19" fillId="5" borderId="55" xfId="0" applyNumberFormat="1" applyFont="1" applyFill="1" applyBorder="1" applyAlignment="1" applyProtection="1">
      <alignment horizontal="center" vertical="center"/>
      <protection hidden="1"/>
    </xf>
    <xf numFmtId="177" fontId="19" fillId="5" borderId="47" xfId="0" applyNumberFormat="1" applyFont="1" applyFill="1" applyBorder="1" applyAlignment="1" applyProtection="1">
      <alignment horizontal="center" vertical="center"/>
      <protection hidden="1"/>
    </xf>
    <xf numFmtId="177" fontId="19" fillId="5" borderId="36" xfId="0" applyNumberFormat="1" applyFont="1" applyFill="1" applyBorder="1" applyAlignment="1" applyProtection="1">
      <alignment horizontal="center" vertical="center"/>
      <protection hidden="1"/>
    </xf>
    <xf numFmtId="177" fontId="19" fillId="5" borderId="56" xfId="0" applyNumberFormat="1" applyFont="1" applyFill="1" applyBorder="1" applyAlignment="1" applyProtection="1">
      <alignment horizontal="center" vertical="center"/>
      <protection hidden="1"/>
    </xf>
    <xf numFmtId="177" fontId="19" fillId="5" borderId="46" xfId="0" applyNumberFormat="1" applyFont="1" applyFill="1" applyBorder="1" applyAlignment="1" applyProtection="1">
      <alignment horizontal="center" vertical="center"/>
      <protection hidden="1"/>
    </xf>
    <xf numFmtId="177" fontId="19" fillId="5" borderId="35" xfId="0" applyNumberFormat="1" applyFont="1" applyFill="1" applyBorder="1" applyAlignment="1" applyProtection="1">
      <alignment horizontal="center" vertical="center"/>
      <protection hidden="1"/>
    </xf>
    <xf numFmtId="0" fontId="18" fillId="12" borderId="76" xfId="0" applyFont="1" applyFill="1" applyBorder="1" applyAlignment="1">
      <alignment horizontal="center" vertical="center"/>
    </xf>
    <xf numFmtId="0" fontId="18" fillId="12" borderId="27" xfId="0" applyFont="1" applyFill="1" applyBorder="1" applyAlignment="1">
      <alignment horizontal="center" vertical="center"/>
    </xf>
    <xf numFmtId="0" fontId="18" fillId="12" borderId="77" xfId="0" applyFont="1" applyFill="1" applyBorder="1" applyAlignment="1">
      <alignment horizontal="center" vertical="center"/>
    </xf>
    <xf numFmtId="0" fontId="19" fillId="5" borderId="40" xfId="0" applyFont="1" applyFill="1" applyBorder="1" applyAlignment="1">
      <alignment horizontal="center" vertical="center"/>
    </xf>
    <xf numFmtId="0" fontId="19" fillId="6" borderId="56" xfId="0" applyFont="1" applyFill="1" applyBorder="1" applyAlignment="1">
      <alignment horizontal="center" vertical="center"/>
    </xf>
    <xf numFmtId="0" fontId="19" fillId="6" borderId="46" xfId="0" applyFont="1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0" fontId="19" fillId="6" borderId="57" xfId="0" applyFont="1" applyFill="1" applyBorder="1" applyAlignment="1">
      <alignment horizontal="center" vertical="center"/>
    </xf>
    <xf numFmtId="0" fontId="19" fillId="6" borderId="45" xfId="0" applyFont="1" applyFill="1" applyBorder="1" applyAlignment="1">
      <alignment horizontal="center" vertical="center"/>
    </xf>
    <xf numFmtId="0" fontId="19" fillId="6" borderId="41" xfId="0" applyFont="1" applyFill="1" applyBorder="1" applyAlignment="1">
      <alignment horizontal="center" vertical="center"/>
    </xf>
    <xf numFmtId="0" fontId="19" fillId="6" borderId="38" xfId="0" applyFont="1" applyFill="1" applyBorder="1" applyAlignment="1">
      <alignment horizontal="center" vertical="center"/>
    </xf>
    <xf numFmtId="0" fontId="19" fillId="6" borderId="68" xfId="0" applyFont="1" applyFill="1" applyBorder="1" applyAlignment="1">
      <alignment horizontal="center" vertical="center"/>
    </xf>
    <xf numFmtId="177" fontId="19" fillId="6" borderId="56" xfId="0" applyNumberFormat="1" applyFont="1" applyFill="1" applyBorder="1" applyAlignment="1" applyProtection="1">
      <alignment horizontal="center" vertical="center"/>
      <protection hidden="1"/>
    </xf>
    <xf numFmtId="177" fontId="19" fillId="6" borderId="46" xfId="0" applyNumberFormat="1" applyFont="1" applyFill="1" applyBorder="1" applyAlignment="1" applyProtection="1">
      <alignment horizontal="center" vertical="center"/>
      <protection hidden="1"/>
    </xf>
    <xf numFmtId="177" fontId="19" fillId="6" borderId="57" xfId="0" applyNumberFormat="1" applyFont="1" applyFill="1" applyBorder="1" applyAlignment="1" applyProtection="1">
      <alignment horizontal="center" vertical="center"/>
      <protection hidden="1"/>
    </xf>
    <xf numFmtId="177" fontId="19" fillId="6" borderId="45" xfId="0" applyNumberFormat="1" applyFont="1" applyFill="1" applyBorder="1" applyAlignment="1" applyProtection="1">
      <alignment horizontal="center" vertical="center"/>
      <protection hidden="1"/>
    </xf>
    <xf numFmtId="0" fontId="19" fillId="12" borderId="55" xfId="0" applyFont="1" applyFill="1" applyBorder="1" applyAlignment="1">
      <alignment horizontal="center" vertical="center"/>
    </xf>
    <xf numFmtId="0" fontId="19" fillId="12" borderId="47" xfId="0" applyFont="1" applyFill="1" applyBorder="1" applyAlignment="1">
      <alignment horizontal="center" vertical="center"/>
    </xf>
    <xf numFmtId="0" fontId="19" fillId="12" borderId="36" xfId="0" applyFont="1" applyFill="1" applyBorder="1" applyAlignment="1">
      <alignment horizontal="center" vertical="center"/>
    </xf>
    <xf numFmtId="0" fontId="19" fillId="12" borderId="56" xfId="0" applyFont="1" applyFill="1" applyBorder="1" applyAlignment="1">
      <alignment horizontal="center" vertical="center"/>
    </xf>
    <xf numFmtId="0" fontId="19" fillId="12" borderId="46" xfId="0" applyFont="1" applyFill="1" applyBorder="1" applyAlignment="1">
      <alignment horizontal="center" vertical="center"/>
    </xf>
    <xf numFmtId="0" fontId="19" fillId="12" borderId="35" xfId="0" applyFont="1" applyFill="1" applyBorder="1" applyAlignment="1">
      <alignment horizontal="center" vertical="center"/>
    </xf>
    <xf numFmtId="0" fontId="19" fillId="12" borderId="57" xfId="0" applyFont="1" applyFill="1" applyBorder="1" applyAlignment="1">
      <alignment horizontal="center" vertical="center"/>
    </xf>
    <xf numFmtId="0" fontId="19" fillId="12" borderId="45" xfId="0" applyFont="1" applyFill="1" applyBorder="1" applyAlignment="1">
      <alignment horizontal="center" vertical="center"/>
    </xf>
    <xf numFmtId="0" fontId="19" fillId="12" borderId="41" xfId="0" applyFont="1" applyFill="1" applyBorder="1" applyAlignment="1">
      <alignment horizontal="center" vertical="center"/>
    </xf>
    <xf numFmtId="177" fontId="19" fillId="12" borderId="19" xfId="0" applyNumberFormat="1" applyFont="1" applyFill="1" applyBorder="1" applyAlignment="1" applyProtection="1">
      <alignment horizontal="center" vertical="center"/>
      <protection hidden="1"/>
    </xf>
    <xf numFmtId="177" fontId="19" fillId="12" borderId="12" xfId="0" applyNumberFormat="1" applyFont="1" applyFill="1" applyBorder="1" applyAlignment="1" applyProtection="1">
      <alignment horizontal="center" vertical="center"/>
      <protection hidden="1"/>
    </xf>
    <xf numFmtId="177" fontId="19" fillId="12" borderId="9" xfId="0" applyNumberFormat="1" applyFont="1" applyFill="1" applyBorder="1" applyAlignment="1" applyProtection="1">
      <alignment horizontal="center" vertical="center"/>
      <protection hidden="1"/>
    </xf>
    <xf numFmtId="177" fontId="19" fillId="12" borderId="6" xfId="0" applyNumberFormat="1" applyFont="1" applyFill="1" applyBorder="1" applyAlignment="1" applyProtection="1">
      <alignment horizontal="center" vertical="center"/>
      <protection hidden="1"/>
    </xf>
    <xf numFmtId="0" fontId="19" fillId="12" borderId="19" xfId="0" applyFont="1" applyFill="1" applyBorder="1" applyAlignment="1">
      <alignment horizontal="center" vertical="center"/>
    </xf>
    <xf numFmtId="0" fontId="19" fillId="12" borderId="9" xfId="0" applyFont="1" applyFill="1" applyBorder="1" applyAlignment="1">
      <alignment horizontal="center" vertical="center"/>
    </xf>
    <xf numFmtId="0" fontId="19" fillId="12" borderId="6" xfId="0" applyFont="1" applyFill="1" applyBorder="1" applyAlignment="1">
      <alignment horizontal="center" vertical="center"/>
    </xf>
    <xf numFmtId="0" fontId="19" fillId="12" borderId="32" xfId="0" applyFont="1" applyFill="1" applyBorder="1" applyAlignment="1">
      <alignment horizontal="center" vertical="center"/>
    </xf>
    <xf numFmtId="0" fontId="19" fillId="12" borderId="31" xfId="0" applyFont="1" applyFill="1" applyBorder="1" applyAlignment="1">
      <alignment horizontal="center" vertical="center"/>
    </xf>
    <xf numFmtId="0" fontId="19" fillId="12" borderId="73" xfId="0" applyFont="1" applyFill="1" applyBorder="1" applyAlignment="1">
      <alignment horizontal="center" vertical="center"/>
    </xf>
    <xf numFmtId="0" fontId="19" fillId="12" borderId="38" xfId="0" applyFont="1" applyFill="1" applyBorder="1" applyAlignment="1">
      <alignment horizontal="center" vertical="center"/>
    </xf>
    <xf numFmtId="0" fontId="19" fillId="12" borderId="68" xfId="0" applyFont="1" applyFill="1" applyBorder="1" applyAlignment="1">
      <alignment horizontal="center" vertical="center"/>
    </xf>
    <xf numFmtId="0" fontId="19" fillId="2" borderId="56" xfId="0" applyFont="1" applyFill="1" applyBorder="1" applyAlignment="1" applyProtection="1">
      <alignment horizontal="center" vertical="center"/>
      <protection locked="0"/>
    </xf>
    <xf numFmtId="0" fontId="19" fillId="2" borderId="46" xfId="0" applyFont="1" applyFill="1" applyBorder="1" applyAlignment="1" applyProtection="1">
      <alignment horizontal="center" vertical="center"/>
      <protection locked="0"/>
    </xf>
    <xf numFmtId="0" fontId="19" fillId="2" borderId="35" xfId="0" applyFont="1" applyFill="1" applyBorder="1" applyAlignment="1" applyProtection="1">
      <alignment horizontal="center" vertical="center"/>
      <protection locked="0"/>
    </xf>
    <xf numFmtId="0" fontId="19" fillId="2" borderId="55" xfId="0" applyFont="1" applyFill="1" applyBorder="1" applyAlignment="1" applyProtection="1">
      <alignment horizontal="center" vertical="center"/>
      <protection locked="0"/>
    </xf>
    <xf numFmtId="0" fontId="19" fillId="2" borderId="47" xfId="0" applyFont="1" applyFill="1" applyBorder="1" applyAlignment="1" applyProtection="1">
      <alignment horizontal="center" vertical="center"/>
      <protection locked="0"/>
    </xf>
    <xf numFmtId="0" fontId="19" fillId="2" borderId="36" xfId="0" applyFont="1" applyFill="1" applyBorder="1" applyAlignment="1" applyProtection="1">
      <alignment horizontal="center" vertical="center"/>
      <protection locked="0"/>
    </xf>
    <xf numFmtId="0" fontId="19" fillId="2" borderId="57" xfId="0" applyFont="1" applyFill="1" applyBorder="1" applyAlignment="1" applyProtection="1">
      <alignment horizontal="center" vertical="center"/>
      <protection locked="0"/>
    </xf>
    <xf numFmtId="0" fontId="19" fillId="2" borderId="45" xfId="0" applyFont="1" applyFill="1" applyBorder="1" applyAlignment="1" applyProtection="1">
      <alignment horizontal="center" vertical="center"/>
      <protection locked="0"/>
    </xf>
    <xf numFmtId="0" fontId="19" fillId="2" borderId="41" xfId="0" applyFont="1" applyFill="1" applyBorder="1" applyAlignment="1" applyProtection="1">
      <alignment horizontal="center" vertical="center"/>
      <protection locked="0"/>
    </xf>
    <xf numFmtId="177" fontId="19" fillId="12" borderId="56" xfId="0" applyNumberFormat="1" applyFont="1" applyFill="1" applyBorder="1" applyAlignment="1" applyProtection="1">
      <alignment horizontal="center" vertical="center"/>
      <protection locked="0"/>
    </xf>
    <xf numFmtId="177" fontId="19" fillId="12" borderId="46" xfId="0" applyNumberFormat="1" applyFont="1" applyFill="1" applyBorder="1" applyAlignment="1" applyProtection="1">
      <alignment horizontal="center" vertical="center"/>
      <protection locked="0"/>
    </xf>
    <xf numFmtId="177" fontId="19" fillId="12" borderId="35" xfId="0" applyNumberFormat="1" applyFont="1" applyFill="1" applyBorder="1" applyAlignment="1" applyProtection="1">
      <alignment horizontal="center" vertical="center"/>
      <protection locked="0"/>
    </xf>
    <xf numFmtId="177" fontId="19" fillId="12" borderId="55" xfId="0" applyNumberFormat="1" applyFont="1" applyFill="1" applyBorder="1" applyAlignment="1" applyProtection="1">
      <alignment horizontal="center" vertical="center"/>
      <protection locked="0"/>
    </xf>
    <xf numFmtId="177" fontId="19" fillId="12" borderId="47" xfId="0" applyNumberFormat="1" applyFont="1" applyFill="1" applyBorder="1" applyAlignment="1" applyProtection="1">
      <alignment horizontal="center" vertical="center"/>
      <protection locked="0"/>
    </xf>
    <xf numFmtId="177" fontId="19" fillId="12" borderId="36" xfId="0" applyNumberFormat="1" applyFont="1" applyFill="1" applyBorder="1" applyAlignment="1" applyProtection="1">
      <alignment horizontal="center" vertical="center"/>
      <protection locked="0"/>
    </xf>
    <xf numFmtId="177" fontId="19" fillId="12" borderId="57" xfId="0" applyNumberFormat="1" applyFont="1" applyFill="1" applyBorder="1" applyAlignment="1" applyProtection="1">
      <alignment horizontal="center" vertical="center"/>
      <protection locked="0"/>
    </xf>
    <xf numFmtId="177" fontId="19" fillId="12" borderId="45" xfId="0" applyNumberFormat="1" applyFont="1" applyFill="1" applyBorder="1" applyAlignment="1" applyProtection="1">
      <alignment horizontal="center" vertical="center"/>
      <protection locked="0"/>
    </xf>
    <xf numFmtId="177" fontId="19" fillId="12" borderId="41" xfId="0" applyNumberFormat="1" applyFont="1" applyFill="1" applyBorder="1" applyAlignment="1" applyProtection="1">
      <alignment horizontal="center" vertical="center"/>
      <protection locked="0"/>
    </xf>
    <xf numFmtId="177" fontId="19" fillId="6" borderId="56" xfId="0" applyNumberFormat="1" applyFont="1" applyFill="1" applyBorder="1" applyAlignment="1">
      <alignment horizontal="center" vertical="center"/>
    </xf>
    <xf numFmtId="177" fontId="19" fillId="6" borderId="46" xfId="0" applyNumberFormat="1" applyFont="1" applyFill="1" applyBorder="1" applyAlignment="1">
      <alignment horizontal="center" vertical="center"/>
    </xf>
    <xf numFmtId="177" fontId="19" fillId="6" borderId="35" xfId="0" applyNumberFormat="1" applyFont="1" applyFill="1" applyBorder="1" applyAlignment="1">
      <alignment horizontal="center" vertical="center"/>
    </xf>
    <xf numFmtId="177" fontId="19" fillId="6" borderId="57" xfId="0" applyNumberFormat="1" applyFont="1" applyFill="1" applyBorder="1" applyAlignment="1">
      <alignment horizontal="center" vertical="center"/>
    </xf>
    <xf numFmtId="177" fontId="19" fillId="6" borderId="45" xfId="0" applyNumberFormat="1" applyFont="1" applyFill="1" applyBorder="1" applyAlignment="1">
      <alignment horizontal="center" vertical="center"/>
    </xf>
    <xf numFmtId="177" fontId="19" fillId="6" borderId="41" xfId="0" applyNumberFormat="1" applyFont="1" applyFill="1" applyBorder="1" applyAlignment="1">
      <alignment horizontal="center" vertical="center"/>
    </xf>
    <xf numFmtId="0" fontId="19" fillId="2" borderId="55" xfId="0" applyFont="1" applyFill="1" applyBorder="1" applyAlignment="1">
      <alignment horizontal="center" vertical="center"/>
    </xf>
    <xf numFmtId="0" fontId="19" fillId="2" borderId="36" xfId="0" applyFont="1" applyFill="1" applyBorder="1" applyAlignment="1">
      <alignment horizontal="center" vertical="center"/>
    </xf>
    <xf numFmtId="0" fontId="19" fillId="2" borderId="56" xfId="0" applyFont="1" applyFill="1" applyBorder="1" applyAlignment="1">
      <alignment horizontal="center" vertical="center"/>
    </xf>
    <xf numFmtId="0" fontId="19" fillId="2" borderId="35" xfId="0" applyFont="1" applyFill="1" applyBorder="1" applyAlignment="1">
      <alignment horizontal="center" vertical="center"/>
    </xf>
    <xf numFmtId="177" fontId="19" fillId="6" borderId="55" xfId="0" applyNumberFormat="1" applyFont="1" applyFill="1" applyBorder="1" applyAlignment="1">
      <alignment horizontal="center" vertical="center"/>
    </xf>
    <xf numFmtId="177" fontId="19" fillId="6" borderId="47" xfId="0" applyNumberFormat="1" applyFont="1" applyFill="1" applyBorder="1" applyAlignment="1">
      <alignment horizontal="center" vertical="center"/>
    </xf>
    <xf numFmtId="177" fontId="19" fillId="6" borderId="36" xfId="0" applyNumberFormat="1" applyFont="1" applyFill="1" applyBorder="1" applyAlignment="1">
      <alignment horizontal="center" vertical="center"/>
    </xf>
    <xf numFmtId="0" fontId="19" fillId="2" borderId="57" xfId="0" applyFont="1" applyFill="1" applyBorder="1" applyAlignment="1">
      <alignment horizontal="center" vertical="center"/>
    </xf>
    <xf numFmtId="0" fontId="19" fillId="2" borderId="41" xfId="0" applyFont="1" applyFill="1" applyBorder="1" applyAlignment="1">
      <alignment horizontal="center" vertical="center"/>
    </xf>
    <xf numFmtId="0" fontId="19" fillId="2" borderId="46" xfId="0" applyFont="1" applyFill="1" applyBorder="1" applyAlignment="1">
      <alignment horizontal="center" vertical="center"/>
    </xf>
    <xf numFmtId="0" fontId="19" fillId="2" borderId="38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/>
    </xf>
    <xf numFmtId="0" fontId="19" fillId="2" borderId="68" xfId="0" applyFont="1" applyFill="1" applyBorder="1" applyAlignment="1">
      <alignment horizontal="center" vertical="center"/>
    </xf>
    <xf numFmtId="0" fontId="19" fillId="2" borderId="47" xfId="0" applyFont="1" applyFill="1" applyBorder="1" applyAlignment="1">
      <alignment horizontal="center" vertical="center"/>
    </xf>
    <xf numFmtId="0" fontId="19" fillId="2" borderId="40" xfId="0" applyFont="1" applyFill="1" applyBorder="1" applyAlignment="1">
      <alignment horizontal="center" vertical="center"/>
    </xf>
    <xf numFmtId="0" fontId="19" fillId="4" borderId="56" xfId="0" applyFont="1" applyFill="1" applyBorder="1" applyAlignment="1" applyProtection="1">
      <alignment horizontal="center" vertical="center"/>
      <protection locked="0"/>
    </xf>
    <xf numFmtId="0" fontId="19" fillId="4" borderId="46" xfId="0" applyFont="1" applyFill="1" applyBorder="1" applyAlignment="1" applyProtection="1">
      <alignment horizontal="center" vertical="center"/>
      <protection locked="0"/>
    </xf>
    <xf numFmtId="0" fontId="19" fillId="4" borderId="35" xfId="0" applyFont="1" applyFill="1" applyBorder="1" applyAlignment="1" applyProtection="1">
      <alignment horizontal="center" vertical="center"/>
      <protection locked="0"/>
    </xf>
    <xf numFmtId="0" fontId="19" fillId="4" borderId="55" xfId="0" applyFont="1" applyFill="1" applyBorder="1" applyAlignment="1" applyProtection="1">
      <alignment horizontal="center" vertical="center"/>
      <protection locked="0"/>
    </xf>
    <xf numFmtId="0" fontId="19" fillId="4" borderId="47" xfId="0" applyFont="1" applyFill="1" applyBorder="1" applyAlignment="1" applyProtection="1">
      <alignment horizontal="center" vertical="center"/>
      <protection locked="0"/>
    </xf>
    <xf numFmtId="0" fontId="19" fillId="4" borderId="36" xfId="0" applyFont="1" applyFill="1" applyBorder="1" applyAlignment="1" applyProtection="1">
      <alignment horizontal="center" vertical="center"/>
      <protection locked="0"/>
    </xf>
    <xf numFmtId="0" fontId="19" fillId="4" borderId="57" xfId="0" applyFont="1" applyFill="1" applyBorder="1" applyAlignment="1" applyProtection="1">
      <alignment horizontal="center" vertical="center"/>
      <protection locked="0"/>
    </xf>
    <xf numFmtId="0" fontId="19" fillId="4" borderId="45" xfId="0" applyFont="1" applyFill="1" applyBorder="1" applyAlignment="1" applyProtection="1">
      <alignment horizontal="center" vertical="center"/>
      <protection locked="0"/>
    </xf>
    <xf numFmtId="0" fontId="19" fillId="4" borderId="41" xfId="0" applyFont="1" applyFill="1" applyBorder="1" applyAlignment="1" applyProtection="1">
      <alignment horizontal="center" vertical="center"/>
      <protection locked="0"/>
    </xf>
    <xf numFmtId="0" fontId="19" fillId="4" borderId="56" xfId="0" applyFont="1" applyFill="1" applyBorder="1" applyAlignment="1">
      <alignment horizontal="center" vertical="center"/>
    </xf>
    <xf numFmtId="0" fontId="19" fillId="4" borderId="35" xfId="0" applyFont="1" applyFill="1" applyBorder="1" applyAlignment="1">
      <alignment horizontal="center" vertical="center"/>
    </xf>
    <xf numFmtId="0" fontId="19" fillId="4" borderId="57" xfId="0" applyFont="1" applyFill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9" fillId="4" borderId="55" xfId="0" applyFont="1" applyFill="1" applyBorder="1" applyAlignment="1">
      <alignment horizontal="center" vertical="center"/>
    </xf>
    <xf numFmtId="0" fontId="19" fillId="4" borderId="36" xfId="0" applyFont="1" applyFill="1" applyBorder="1" applyAlignment="1">
      <alignment horizontal="center" vertical="center"/>
    </xf>
    <xf numFmtId="0" fontId="19" fillId="4" borderId="46" xfId="0" applyFont="1" applyFill="1" applyBorder="1" applyAlignment="1">
      <alignment horizontal="center" vertical="center"/>
    </xf>
    <xf numFmtId="0" fontId="19" fillId="4" borderId="38" xfId="0" applyFont="1" applyFill="1" applyBorder="1" applyAlignment="1">
      <alignment horizontal="center" vertical="center"/>
    </xf>
    <xf numFmtId="0" fontId="19" fillId="4" borderId="45" xfId="0" applyFont="1" applyFill="1" applyBorder="1" applyAlignment="1">
      <alignment horizontal="center" vertical="center"/>
    </xf>
    <xf numFmtId="0" fontId="19" fillId="4" borderId="68" xfId="0" applyFont="1" applyFill="1" applyBorder="1" applyAlignment="1">
      <alignment horizontal="center" vertical="center"/>
    </xf>
    <xf numFmtId="0" fontId="19" fillId="0" borderId="56" xfId="0" applyFont="1" applyBorder="1" applyAlignment="1" applyProtection="1">
      <alignment horizontal="center" vertical="center"/>
      <protection locked="0"/>
    </xf>
    <xf numFmtId="0" fontId="19" fillId="0" borderId="46" xfId="0" applyFont="1" applyBorder="1" applyAlignment="1" applyProtection="1">
      <alignment horizontal="center" vertical="center"/>
      <protection locked="0"/>
    </xf>
    <xf numFmtId="0" fontId="19" fillId="0" borderId="35" xfId="0" applyFont="1" applyBorder="1" applyAlignment="1" applyProtection="1">
      <alignment horizontal="center" vertical="center"/>
      <protection locked="0"/>
    </xf>
    <xf numFmtId="0" fontId="19" fillId="0" borderId="57" xfId="0" applyFont="1" applyBorder="1" applyAlignment="1" applyProtection="1">
      <alignment horizontal="center" vertical="center"/>
      <protection locked="0"/>
    </xf>
    <xf numFmtId="0" fontId="19" fillId="0" borderId="45" xfId="0" applyFont="1" applyBorder="1" applyAlignment="1" applyProtection="1">
      <alignment horizontal="center" vertical="center"/>
      <protection locked="0"/>
    </xf>
    <xf numFmtId="0" fontId="19" fillId="0" borderId="41" xfId="0" applyFont="1" applyBorder="1" applyAlignment="1" applyProtection="1">
      <alignment horizontal="center" vertical="center"/>
      <protection locked="0"/>
    </xf>
    <xf numFmtId="177" fontId="19" fillId="12" borderId="6" xfId="0" applyNumberFormat="1" applyFont="1" applyFill="1" applyBorder="1" applyAlignment="1" applyProtection="1">
      <alignment horizontal="center" vertical="center"/>
      <protection locked="0"/>
    </xf>
    <xf numFmtId="177" fontId="19" fillId="12" borderId="9" xfId="0" applyNumberFormat="1" applyFont="1" applyFill="1" applyBorder="1" applyAlignment="1" applyProtection="1">
      <alignment horizontal="center" vertical="center"/>
      <protection locked="0"/>
    </xf>
    <xf numFmtId="0" fontId="19" fillId="4" borderId="47" xfId="0" applyFont="1" applyFill="1" applyBorder="1" applyAlignment="1">
      <alignment horizontal="center" vertical="center"/>
    </xf>
    <xf numFmtId="0" fontId="19" fillId="4" borderId="40" xfId="0" applyFont="1" applyFill="1" applyBorder="1" applyAlignment="1">
      <alignment horizontal="center" vertical="center"/>
    </xf>
    <xf numFmtId="177" fontId="19" fillId="6" borderId="9" xfId="0" applyNumberFormat="1" applyFont="1" applyFill="1" applyBorder="1" applyAlignment="1">
      <alignment horizontal="center" vertical="center"/>
    </xf>
    <xf numFmtId="177" fontId="19" fillId="6" borderId="6" xfId="0" applyNumberFormat="1" applyFont="1" applyFill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56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9" fillId="0" borderId="38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38" fontId="19" fillId="0" borderId="56" xfId="0" applyNumberFormat="1" applyFont="1" applyFill="1" applyBorder="1" applyAlignment="1" applyProtection="1">
      <alignment horizontal="center" vertical="center"/>
      <protection locked="0"/>
    </xf>
    <xf numFmtId="38" fontId="19" fillId="0" borderId="46" xfId="0" applyNumberFormat="1" applyFont="1" applyFill="1" applyBorder="1" applyAlignment="1" applyProtection="1">
      <alignment horizontal="center" vertical="center"/>
      <protection locked="0"/>
    </xf>
    <xf numFmtId="38" fontId="19" fillId="0" borderId="35" xfId="0" applyNumberFormat="1" applyFont="1" applyFill="1" applyBorder="1" applyAlignment="1" applyProtection="1">
      <alignment horizontal="center" vertical="center"/>
      <protection locked="0"/>
    </xf>
    <xf numFmtId="0" fontId="19" fillId="0" borderId="56" xfId="0" applyFont="1" applyFill="1" applyBorder="1" applyAlignment="1" applyProtection="1">
      <alignment horizontal="center" vertical="center"/>
      <protection locked="0"/>
    </xf>
    <xf numFmtId="0" fontId="19" fillId="0" borderId="46" xfId="0" applyFont="1" applyFill="1" applyBorder="1" applyAlignment="1" applyProtection="1">
      <alignment horizontal="center" vertical="center"/>
      <protection locked="0"/>
    </xf>
    <xf numFmtId="0" fontId="19" fillId="0" borderId="35" xfId="0" applyFont="1" applyFill="1" applyBorder="1" applyAlignment="1" applyProtection="1">
      <alignment horizontal="center" vertical="center"/>
      <protection locked="0"/>
    </xf>
    <xf numFmtId="177" fontId="19" fillId="6" borderId="32" xfId="0" applyNumberFormat="1" applyFont="1" applyFill="1" applyBorder="1" applyAlignment="1">
      <alignment horizontal="center" vertical="center"/>
    </xf>
    <xf numFmtId="177" fontId="19" fillId="6" borderId="31" xfId="0" applyNumberFormat="1" applyFont="1" applyFill="1" applyBorder="1" applyAlignment="1">
      <alignment horizontal="center" vertical="center"/>
    </xf>
    <xf numFmtId="177" fontId="19" fillId="6" borderId="43" xfId="0" applyNumberFormat="1" applyFont="1" applyFill="1" applyBorder="1" applyAlignment="1">
      <alignment horizontal="center" vertical="center"/>
    </xf>
    <xf numFmtId="177" fontId="19" fillId="12" borderId="32" xfId="0" applyNumberFormat="1" applyFont="1" applyFill="1" applyBorder="1" applyAlignment="1" applyProtection="1">
      <alignment horizontal="center" vertical="center"/>
      <protection locked="0"/>
    </xf>
    <xf numFmtId="177" fontId="19" fillId="12" borderId="31" xfId="0" applyNumberFormat="1" applyFont="1" applyFill="1" applyBorder="1" applyAlignment="1" applyProtection="1">
      <alignment horizontal="center" vertical="center"/>
      <protection locked="0"/>
    </xf>
    <xf numFmtId="177" fontId="19" fillId="12" borderId="43" xfId="0" applyNumberFormat="1" applyFont="1" applyFill="1" applyBorder="1" applyAlignment="1" applyProtection="1">
      <alignment horizontal="center" vertical="center"/>
      <protection locked="0"/>
    </xf>
    <xf numFmtId="0" fontId="19" fillId="0" borderId="32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73" xfId="0" applyFont="1" applyBorder="1" applyAlignment="1">
      <alignment horizontal="center" vertical="center"/>
    </xf>
    <xf numFmtId="0" fontId="19" fillId="0" borderId="74" xfId="0" applyFont="1" applyBorder="1" applyAlignment="1" applyProtection="1">
      <alignment horizontal="center" vertical="center"/>
      <protection locked="0"/>
    </xf>
    <xf numFmtId="0" fontId="19" fillId="0" borderId="78" xfId="0" applyFont="1" applyBorder="1" applyAlignment="1" applyProtection="1">
      <alignment horizontal="center" vertical="center"/>
      <protection locked="0"/>
    </xf>
    <xf numFmtId="0" fontId="19" fillId="0" borderId="34" xfId="0" applyFont="1" applyBorder="1" applyAlignment="1" applyProtection="1">
      <alignment horizontal="center" vertical="center"/>
      <protection locked="0"/>
    </xf>
    <xf numFmtId="0" fontId="19" fillId="12" borderId="9" xfId="0" applyFont="1" applyFill="1" applyBorder="1" applyAlignment="1" applyProtection="1">
      <alignment horizontal="center" vertical="center"/>
      <protection locked="0"/>
    </xf>
    <xf numFmtId="0" fontId="19" fillId="0" borderId="9" xfId="0" applyFont="1" applyBorder="1" applyAlignment="1" applyProtection="1">
      <alignment horizontal="center" vertical="center"/>
      <protection locked="0"/>
    </xf>
    <xf numFmtId="177" fontId="19" fillId="12" borderId="9" xfId="0" applyNumberFormat="1" applyFont="1" applyFill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177" fontId="19" fillId="12" borderId="12" xfId="0" applyNumberFormat="1" applyFont="1" applyFill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177" fontId="19" fillId="6" borderId="12" xfId="0" applyNumberFormat="1" applyFont="1" applyFill="1" applyBorder="1" applyAlignment="1">
      <alignment horizontal="center" vertical="center"/>
    </xf>
    <xf numFmtId="177" fontId="18" fillId="0" borderId="78" xfId="0" applyNumberFormat="1" applyFont="1" applyBorder="1" applyAlignment="1">
      <alignment horizontal="center" vertical="center"/>
    </xf>
    <xf numFmtId="176" fontId="19" fillId="5" borderId="56" xfId="0" applyNumberFormat="1" applyFont="1" applyFill="1" applyBorder="1" applyAlignment="1">
      <alignment horizontal="center" vertical="center"/>
    </xf>
    <xf numFmtId="176" fontId="19" fillId="5" borderId="46" xfId="0" applyNumberFormat="1" applyFont="1" applyFill="1" applyBorder="1" applyAlignment="1">
      <alignment horizontal="center" vertical="center"/>
    </xf>
    <xf numFmtId="176" fontId="19" fillId="5" borderId="38" xfId="0" applyNumberFormat="1" applyFont="1" applyFill="1" applyBorder="1" applyAlignment="1">
      <alignment horizontal="center" vertical="center"/>
    </xf>
    <xf numFmtId="176" fontId="19" fillId="5" borderId="74" xfId="0" applyNumberFormat="1" applyFont="1" applyFill="1" applyBorder="1" applyAlignment="1">
      <alignment horizontal="center" vertical="center"/>
    </xf>
    <xf numFmtId="176" fontId="19" fillId="5" borderId="78" xfId="0" applyNumberFormat="1" applyFont="1" applyFill="1" applyBorder="1" applyAlignment="1">
      <alignment horizontal="center" vertical="center"/>
    </xf>
    <xf numFmtId="176" fontId="19" fillId="5" borderId="75" xfId="0" applyNumberFormat="1" applyFont="1" applyFill="1" applyBorder="1" applyAlignment="1">
      <alignment horizontal="center" vertical="center"/>
    </xf>
    <xf numFmtId="176" fontId="19" fillId="5" borderId="55" xfId="0" applyNumberFormat="1" applyFont="1" applyFill="1" applyBorder="1" applyAlignment="1">
      <alignment horizontal="center" vertical="center"/>
    </xf>
    <xf numFmtId="176" fontId="19" fillId="5" borderId="47" xfId="0" applyNumberFormat="1" applyFont="1" applyFill="1" applyBorder="1" applyAlignment="1">
      <alignment horizontal="center" vertical="center"/>
    </xf>
    <xf numFmtId="176" fontId="19" fillId="5" borderId="40" xfId="0" applyNumberFormat="1" applyFont="1" applyFill="1" applyBorder="1" applyAlignment="1">
      <alignment horizontal="center" vertical="center"/>
    </xf>
    <xf numFmtId="176" fontId="19" fillId="6" borderId="56" xfId="0" applyNumberFormat="1" applyFont="1" applyFill="1" applyBorder="1" applyAlignment="1">
      <alignment horizontal="center" vertical="center"/>
    </xf>
    <xf numFmtId="176" fontId="19" fillId="6" borderId="46" xfId="0" applyNumberFormat="1" applyFont="1" applyFill="1" applyBorder="1" applyAlignment="1">
      <alignment horizontal="center" vertical="center"/>
    </xf>
    <xf numFmtId="176" fontId="19" fillId="6" borderId="38" xfId="0" applyNumberFormat="1" applyFont="1" applyFill="1" applyBorder="1" applyAlignment="1">
      <alignment horizontal="center" vertical="center"/>
    </xf>
    <xf numFmtId="176" fontId="19" fillId="6" borderId="57" xfId="0" applyNumberFormat="1" applyFont="1" applyFill="1" applyBorder="1" applyAlignment="1">
      <alignment horizontal="center" vertical="center"/>
    </xf>
    <xf numFmtId="176" fontId="19" fillId="6" borderId="45" xfId="0" applyNumberFormat="1" applyFont="1" applyFill="1" applyBorder="1" applyAlignment="1">
      <alignment horizontal="center" vertical="center"/>
    </xf>
    <xf numFmtId="176" fontId="19" fillId="6" borderId="68" xfId="0" applyNumberFormat="1" applyFont="1" applyFill="1" applyBorder="1" applyAlignment="1">
      <alignment horizontal="center" vertical="center"/>
    </xf>
    <xf numFmtId="176" fontId="19" fillId="12" borderId="57" xfId="0" applyNumberFormat="1" applyFont="1" applyFill="1" applyBorder="1" applyAlignment="1">
      <alignment horizontal="center" vertical="center"/>
    </xf>
    <xf numFmtId="176" fontId="19" fillId="12" borderId="45" xfId="0" applyNumberFormat="1" applyFont="1" applyFill="1" applyBorder="1" applyAlignment="1">
      <alignment horizontal="center" vertical="center"/>
    </xf>
    <xf numFmtId="176" fontId="19" fillId="12" borderId="68" xfId="0" applyNumberFormat="1" applyFont="1" applyFill="1" applyBorder="1" applyAlignment="1">
      <alignment horizontal="center" vertical="center"/>
    </xf>
    <xf numFmtId="176" fontId="19" fillId="12" borderId="56" xfId="0" applyNumberFormat="1" applyFont="1" applyFill="1" applyBorder="1" applyAlignment="1">
      <alignment horizontal="center" vertical="center"/>
    </xf>
    <xf numFmtId="176" fontId="19" fillId="12" borderId="46" xfId="0" applyNumberFormat="1" applyFont="1" applyFill="1" applyBorder="1" applyAlignment="1">
      <alignment horizontal="center" vertical="center"/>
    </xf>
    <xf numFmtId="176" fontId="19" fillId="12" borderId="38" xfId="0" applyNumberFormat="1" applyFont="1" applyFill="1" applyBorder="1" applyAlignment="1">
      <alignment horizontal="center" vertical="center"/>
    </xf>
    <xf numFmtId="176" fontId="19" fillId="12" borderId="32" xfId="0" applyNumberFormat="1" applyFont="1" applyFill="1" applyBorder="1" applyAlignment="1">
      <alignment horizontal="center" vertical="center"/>
    </xf>
    <xf numFmtId="176" fontId="19" fillId="12" borderId="31" xfId="0" applyNumberFormat="1" applyFont="1" applyFill="1" applyBorder="1" applyAlignment="1">
      <alignment horizontal="center" vertical="center"/>
    </xf>
    <xf numFmtId="176" fontId="19" fillId="12" borderId="73" xfId="0" applyNumberFormat="1" applyFont="1" applyFill="1" applyBorder="1" applyAlignment="1">
      <alignment horizontal="center" vertical="center"/>
    </xf>
    <xf numFmtId="176" fontId="19" fillId="2" borderId="56" xfId="0" applyNumberFormat="1" applyFont="1" applyFill="1" applyBorder="1" applyAlignment="1" applyProtection="1">
      <alignment horizontal="center" vertical="center"/>
      <protection locked="0"/>
    </xf>
    <xf numFmtId="176" fontId="19" fillId="2" borderId="46" xfId="0" applyNumberFormat="1" applyFont="1" applyFill="1" applyBorder="1" applyAlignment="1" applyProtection="1">
      <alignment horizontal="center" vertical="center"/>
      <protection locked="0"/>
    </xf>
    <xf numFmtId="176" fontId="19" fillId="2" borderId="35" xfId="0" applyNumberFormat="1" applyFont="1" applyFill="1" applyBorder="1" applyAlignment="1" applyProtection="1">
      <alignment horizontal="center" vertical="center"/>
      <protection locked="0"/>
    </xf>
    <xf numFmtId="176" fontId="19" fillId="2" borderId="57" xfId="0" applyNumberFormat="1" applyFont="1" applyFill="1" applyBorder="1" applyAlignment="1" applyProtection="1">
      <alignment horizontal="center" vertical="center"/>
      <protection locked="0"/>
    </xf>
    <xf numFmtId="176" fontId="19" fillId="2" borderId="45" xfId="0" applyNumberFormat="1" applyFont="1" applyFill="1" applyBorder="1" applyAlignment="1" applyProtection="1">
      <alignment horizontal="center" vertical="center"/>
      <protection locked="0"/>
    </xf>
    <xf numFmtId="176" fontId="19" fillId="2" borderId="41" xfId="0" applyNumberFormat="1" applyFont="1" applyFill="1" applyBorder="1" applyAlignment="1" applyProtection="1">
      <alignment horizontal="center" vertical="center"/>
      <protection locked="0"/>
    </xf>
    <xf numFmtId="176" fontId="19" fillId="2" borderId="55" xfId="0" applyNumberFormat="1" applyFont="1" applyFill="1" applyBorder="1" applyAlignment="1" applyProtection="1">
      <alignment horizontal="center" vertical="center"/>
      <protection locked="0"/>
    </xf>
    <xf numFmtId="176" fontId="19" fillId="2" borderId="47" xfId="0" applyNumberFormat="1" applyFont="1" applyFill="1" applyBorder="1" applyAlignment="1" applyProtection="1">
      <alignment horizontal="center" vertical="center"/>
      <protection locked="0"/>
    </xf>
    <xf numFmtId="176" fontId="19" fillId="2" borderId="36" xfId="0" applyNumberFormat="1" applyFont="1" applyFill="1" applyBorder="1" applyAlignment="1" applyProtection="1">
      <alignment horizontal="center" vertical="center"/>
      <protection locked="0"/>
    </xf>
    <xf numFmtId="38" fontId="18" fillId="0" borderId="58" xfId="0" applyNumberFormat="1" applyFont="1" applyFill="1" applyBorder="1" applyAlignment="1">
      <alignment horizontal="center" vertical="center"/>
    </xf>
    <xf numFmtId="0" fontId="18" fillId="0" borderId="53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38" fontId="18" fillId="0" borderId="30" xfId="0" applyNumberFormat="1" applyFont="1" applyFill="1" applyBorder="1" applyAlignment="1">
      <alignment horizontal="center" vertical="center"/>
    </xf>
    <xf numFmtId="38" fontId="18" fillId="0" borderId="64" xfId="0" applyNumberFormat="1" applyFont="1" applyFill="1" applyBorder="1" applyAlignment="1">
      <alignment horizontal="center" vertical="center"/>
    </xf>
    <xf numFmtId="0" fontId="18" fillId="0" borderId="42" xfId="0" applyFont="1" applyFill="1" applyBorder="1" applyAlignment="1">
      <alignment horizontal="center" vertical="center"/>
    </xf>
    <xf numFmtId="0" fontId="18" fillId="0" borderId="76" xfId="0" applyFont="1" applyFill="1" applyBorder="1" applyAlignment="1">
      <alignment horizontal="center" vertical="center"/>
    </xf>
    <xf numFmtId="176" fontId="9" fillId="0" borderId="44" xfId="0" applyNumberFormat="1" applyFont="1" applyBorder="1" applyAlignment="1">
      <alignment horizontal="center" vertical="center"/>
    </xf>
    <xf numFmtId="176" fontId="9" fillId="0" borderId="2" xfId="0" applyNumberFormat="1" applyFont="1" applyBorder="1" applyAlignment="1">
      <alignment horizontal="center" vertical="center"/>
    </xf>
    <xf numFmtId="176" fontId="9" fillId="0" borderId="3" xfId="0" applyNumberFormat="1" applyFont="1" applyBorder="1" applyAlignment="1">
      <alignment horizontal="center" vertical="center"/>
    </xf>
    <xf numFmtId="176" fontId="9" fillId="0" borderId="60" xfId="0" applyNumberFormat="1" applyFont="1" applyBorder="1" applyAlignment="1">
      <alignment horizontal="center" vertical="center"/>
    </xf>
    <xf numFmtId="176" fontId="9" fillId="0" borderId="61" xfId="0" applyNumberFormat="1" applyFont="1" applyBorder="1" applyAlignment="1">
      <alignment horizontal="center" vertical="center"/>
    </xf>
    <xf numFmtId="176" fontId="9" fillId="0" borderId="62" xfId="0" applyNumberFormat="1" applyFont="1" applyBorder="1" applyAlignment="1">
      <alignment horizontal="center" vertical="center"/>
    </xf>
    <xf numFmtId="0" fontId="9" fillId="0" borderId="42" xfId="0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14" fillId="8" borderId="0" xfId="0" applyFont="1" applyFill="1" applyAlignment="1">
      <alignment horizontal="left" vertical="center"/>
    </xf>
    <xf numFmtId="0" fontId="14" fillId="0" borderId="22" xfId="0" applyFont="1" applyFill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4" fillId="7" borderId="0" xfId="0" applyFont="1" applyFill="1" applyAlignment="1">
      <alignment horizontal="left" vertical="center"/>
    </xf>
    <xf numFmtId="176" fontId="9" fillId="0" borderId="37" xfId="0" applyNumberFormat="1" applyFont="1" applyBorder="1" applyAlignment="1">
      <alignment horizontal="center" vertical="center"/>
    </xf>
    <xf numFmtId="176" fontId="9" fillId="0" borderId="38" xfId="0" applyNumberFormat="1" applyFont="1" applyBorder="1" applyAlignment="1">
      <alignment horizontal="center" vertical="center"/>
    </xf>
    <xf numFmtId="0" fontId="14" fillId="9" borderId="0" xfId="0" applyFont="1" applyFill="1" applyAlignment="1">
      <alignment horizontal="left" vertical="center"/>
    </xf>
    <xf numFmtId="0" fontId="12" fillId="0" borderId="27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69" xfId="0" applyFont="1" applyBorder="1" applyAlignment="1">
      <alignment horizontal="center" vertical="center"/>
    </xf>
    <xf numFmtId="0" fontId="9" fillId="0" borderId="70" xfId="0" applyFont="1" applyBorder="1" applyAlignment="1">
      <alignment horizontal="center" vertical="center"/>
    </xf>
    <xf numFmtId="0" fontId="9" fillId="10" borderId="0" xfId="0" applyFont="1" applyFill="1" applyAlignment="1">
      <alignment horizontal="left" vertical="center"/>
    </xf>
    <xf numFmtId="0" fontId="9" fillId="0" borderId="5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11" borderId="0" xfId="0" applyFont="1" applyFill="1" applyAlignment="1">
      <alignment horizontal="left" vertical="center"/>
    </xf>
    <xf numFmtId="0" fontId="9" fillId="0" borderId="60" xfId="0" applyFont="1" applyBorder="1" applyAlignment="1">
      <alignment horizontal="center" vertical="center"/>
    </xf>
    <xf numFmtId="0" fontId="9" fillId="0" borderId="61" xfId="0" applyFont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176" fontId="9" fillId="0" borderId="42" xfId="0" applyNumberFormat="1" applyFont="1" applyBorder="1" applyAlignment="1">
      <alignment horizontal="center" vertical="center"/>
    </xf>
    <xf numFmtId="176" fontId="9" fillId="0" borderId="30" xfId="0" applyNumberFormat="1" applyFont="1" applyBorder="1" applyAlignment="1">
      <alignment horizontal="center" vertical="center"/>
    </xf>
    <xf numFmtId="176" fontId="9" fillId="0" borderId="26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176" fontId="9" fillId="0" borderId="42" xfId="0" applyNumberFormat="1" applyFont="1" applyFill="1" applyBorder="1" applyAlignment="1">
      <alignment horizontal="center" vertical="center" wrapText="1"/>
    </xf>
    <xf numFmtId="176" fontId="9" fillId="0" borderId="30" xfId="0" applyNumberFormat="1" applyFont="1" applyFill="1" applyBorder="1" applyAlignment="1">
      <alignment horizontal="center" vertical="center" wrapText="1"/>
    </xf>
    <xf numFmtId="176" fontId="9" fillId="0" borderId="27" xfId="0" applyNumberFormat="1" applyFont="1" applyFill="1" applyBorder="1" applyAlignment="1">
      <alignment horizontal="center" vertical="center"/>
    </xf>
    <xf numFmtId="176" fontId="9" fillId="0" borderId="39" xfId="0" applyNumberFormat="1" applyFont="1" applyBorder="1" applyAlignment="1">
      <alignment horizontal="center" vertical="center"/>
    </xf>
    <xf numFmtId="176" fontId="9" fillId="0" borderId="40" xfId="0" applyNumberFormat="1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38" fontId="18" fillId="12" borderId="10" xfId="0" applyNumberFormat="1" applyFont="1" applyFill="1" applyBorder="1" applyAlignment="1">
      <alignment horizontal="center" vertical="center"/>
    </xf>
    <xf numFmtId="38" fontId="18" fillId="6" borderId="10" xfId="0" applyNumberFormat="1" applyFont="1" applyFill="1" applyBorder="1" applyAlignment="1">
      <alignment horizontal="center" vertical="center"/>
    </xf>
    <xf numFmtId="38" fontId="18" fillId="0" borderId="13" xfId="0" applyNumberFormat="1" applyFont="1" applyBorder="1" applyAlignment="1">
      <alignment horizontal="center" vertical="center"/>
    </xf>
    <xf numFmtId="0" fontId="19" fillId="4" borderId="30" xfId="0" applyFont="1" applyFill="1" applyBorder="1" applyAlignment="1" applyProtection="1">
      <alignment horizontal="center" vertical="center"/>
      <protection locked="0"/>
    </xf>
    <xf numFmtId="0" fontId="19" fillId="4" borderId="64" xfId="0" applyFont="1" applyFill="1" applyBorder="1" applyAlignment="1" applyProtection="1">
      <alignment horizontal="center" vertical="center"/>
      <protection locked="0"/>
    </xf>
    <xf numFmtId="0" fontId="19" fillId="4" borderId="0" xfId="0" applyFont="1" applyFill="1" applyBorder="1" applyAlignment="1" applyProtection="1">
      <alignment horizontal="center" vertical="center"/>
      <protection locked="0"/>
    </xf>
    <xf numFmtId="0" fontId="19" fillId="4" borderId="85" xfId="0" applyFont="1" applyFill="1" applyBorder="1" applyAlignment="1" applyProtection="1">
      <alignment horizontal="center" vertical="center"/>
      <protection locked="0"/>
    </xf>
    <xf numFmtId="177" fontId="19" fillId="12" borderId="64" xfId="0" applyNumberFormat="1" applyFont="1" applyFill="1" applyBorder="1" applyAlignment="1" applyProtection="1">
      <alignment horizontal="center" vertical="center"/>
      <protection locked="0"/>
    </xf>
    <xf numFmtId="177" fontId="19" fillId="12" borderId="0" xfId="0" applyNumberFormat="1" applyFont="1" applyFill="1" applyBorder="1" applyAlignment="1" applyProtection="1">
      <alignment horizontal="center" vertical="center"/>
      <protection locked="0"/>
    </xf>
    <xf numFmtId="177" fontId="19" fillId="12" borderId="85" xfId="0" applyNumberFormat="1" applyFont="1" applyFill="1" applyBorder="1" applyAlignment="1" applyProtection="1">
      <alignment horizontal="center" vertical="center"/>
      <protection locked="0"/>
    </xf>
    <xf numFmtId="177" fontId="19" fillId="6" borderId="64" xfId="0" applyNumberFormat="1" applyFont="1" applyFill="1" applyBorder="1" applyAlignment="1">
      <alignment horizontal="center" vertical="center"/>
    </xf>
    <xf numFmtId="177" fontId="19" fillId="6" borderId="0" xfId="0" applyNumberFormat="1" applyFont="1" applyFill="1" applyBorder="1" applyAlignment="1">
      <alignment horizontal="center" vertical="center"/>
    </xf>
    <xf numFmtId="177" fontId="19" fillId="6" borderId="85" xfId="0" applyNumberFormat="1" applyFont="1" applyFill="1" applyBorder="1" applyAlignment="1">
      <alignment horizontal="center" vertical="center"/>
    </xf>
    <xf numFmtId="0" fontId="19" fillId="4" borderId="64" xfId="0" applyFont="1" applyFill="1" applyBorder="1" applyAlignment="1">
      <alignment horizontal="center" vertical="center"/>
    </xf>
    <xf numFmtId="0" fontId="19" fillId="4" borderId="85" xfId="0" applyFont="1" applyFill="1" applyBorder="1" applyAlignment="1">
      <alignment horizontal="center" vertical="center"/>
    </xf>
    <xf numFmtId="0" fontId="19" fillId="4" borderId="0" xfId="0" applyFont="1" applyFill="1" applyBorder="1" applyAlignment="1">
      <alignment horizontal="center" vertical="center"/>
    </xf>
    <xf numFmtId="0" fontId="19" fillId="4" borderId="59" xfId="0" applyFont="1" applyFill="1" applyBorder="1" applyAlignment="1">
      <alignment horizontal="center" vertical="center"/>
    </xf>
    <xf numFmtId="0" fontId="19" fillId="0" borderId="86" xfId="0" applyFont="1" applyBorder="1" applyAlignment="1" applyProtection="1">
      <alignment horizontal="center" vertical="center"/>
      <protection locked="0"/>
    </xf>
    <xf numFmtId="177" fontId="19" fillId="12" borderId="24" xfId="0" applyNumberFormat="1" applyFont="1" applyFill="1" applyBorder="1" applyAlignment="1" applyProtection="1">
      <alignment horizontal="center" vertical="center"/>
      <protection locked="0"/>
    </xf>
    <xf numFmtId="177" fontId="19" fillId="6" borderId="24" xfId="0" applyNumberFormat="1" applyFont="1" applyFill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  <color rgb="FFCCECFF"/>
      <color rgb="FFFFCCCC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://blog.naver.com/jjeongmom1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22</xdr:row>
      <xdr:rowOff>0</xdr:rowOff>
    </xdr:from>
    <xdr:to>
      <xdr:col>13</xdr:col>
      <xdr:colOff>561975</xdr:colOff>
      <xdr:row>25</xdr:row>
      <xdr:rowOff>38100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3810001" y="4772025"/>
          <a:ext cx="9134474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endParaRPr lang="en-US" altLang="ko-KR" sz="800">
            <a:solidFill>
              <a:schemeClr val="tx1">
                <a:lumMod val="50000"/>
                <a:lumOff val="50000"/>
              </a:schemeClr>
            </a:solidFill>
            <a:latin typeface="굴림" pitchFamily="50" charset="-127"/>
            <a:ea typeface="굴림" pitchFamily="50" charset="-127"/>
            <a:cs typeface="+mn-cs"/>
          </a:endParaRPr>
        </a:p>
        <a:p>
          <a:pPr algn="ctr"/>
          <a:r>
            <a:rPr lang="ko-KR" altLang="en-US" sz="2000" b="1">
              <a:solidFill>
                <a:schemeClr val="tx1">
                  <a:lumMod val="50000"/>
                  <a:lumOff val="50000"/>
                </a:schemeClr>
              </a:solidFill>
              <a:latin typeface="굴림" pitchFamily="50" charset="-127"/>
              <a:ea typeface="굴림" pitchFamily="50" charset="-127"/>
              <a:cs typeface="+mn-cs"/>
            </a:rPr>
            <a:t>쩡맘 </a:t>
          </a:r>
          <a:r>
            <a:rPr lang="ko-KR" altLang="ko-KR" sz="2000" b="1">
              <a:solidFill>
                <a:schemeClr val="tx1">
                  <a:lumMod val="50000"/>
                  <a:lumOff val="50000"/>
                </a:schemeClr>
              </a:solidFill>
              <a:latin typeface="굴림" pitchFamily="50" charset="-127"/>
              <a:ea typeface="굴림" pitchFamily="50" charset="-127"/>
              <a:cs typeface="+mn-cs"/>
            </a:rPr>
            <a:t>블로그 주소 </a:t>
          </a:r>
          <a:r>
            <a:rPr lang="en-US" altLang="ko-KR" sz="2000" b="1">
              <a:solidFill>
                <a:schemeClr val="tx1">
                  <a:lumMod val="50000"/>
                  <a:lumOff val="50000"/>
                </a:schemeClr>
              </a:solidFill>
              <a:latin typeface="굴림" pitchFamily="50" charset="-127"/>
              <a:ea typeface="굴림" pitchFamily="50" charset="-127"/>
              <a:cs typeface="+mn-cs"/>
            </a:rPr>
            <a:t>: http://blog.naver.com/jjeongmom11</a:t>
          </a:r>
          <a:endParaRPr lang="en-US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CCECFF"/>
  </sheetPr>
  <dimension ref="A1:U53"/>
  <sheetViews>
    <sheetView showGridLines="0" topLeftCell="A4" workbookViewId="0">
      <selection sqref="A1:S1"/>
    </sheetView>
  </sheetViews>
  <sheetFormatPr defaultRowHeight="16.5" x14ac:dyDescent="0.3"/>
  <cols>
    <col min="1" max="19" width="12.5" style="72" customWidth="1"/>
    <col min="20" max="20" width="8.75" style="1" customWidth="1"/>
  </cols>
  <sheetData>
    <row r="1" spans="1:21" ht="37.5" customHeight="1" x14ac:dyDescent="0.3">
      <c r="A1" s="238" t="s">
        <v>186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9"/>
      <c r="T1" s="6"/>
    </row>
    <row r="2" spans="1:21" ht="15.75" customHeight="1" x14ac:dyDescent="0.3">
      <c r="A2" s="240"/>
      <c r="B2" s="241"/>
      <c r="C2" s="242" t="s">
        <v>3</v>
      </c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4"/>
      <c r="R2" s="245" t="s">
        <v>4</v>
      </c>
      <c r="S2" s="246"/>
      <c r="T2" s="7"/>
    </row>
    <row r="3" spans="1:21" x14ac:dyDescent="0.3">
      <c r="A3" s="87" t="s">
        <v>58</v>
      </c>
      <c r="B3" s="93" t="s">
        <v>59</v>
      </c>
      <c r="C3" s="94" t="s">
        <v>8</v>
      </c>
      <c r="D3" s="101" t="s">
        <v>1</v>
      </c>
      <c r="E3" s="101" t="s">
        <v>2</v>
      </c>
      <c r="F3" s="101" t="s">
        <v>153</v>
      </c>
      <c r="G3" s="101" t="s">
        <v>78</v>
      </c>
      <c r="H3" s="101" t="s">
        <v>0</v>
      </c>
      <c r="I3" s="101" t="s">
        <v>91</v>
      </c>
      <c r="J3" s="101" t="s">
        <v>5</v>
      </c>
      <c r="K3" s="101" t="s">
        <v>6</v>
      </c>
      <c r="L3" s="101" t="s">
        <v>7</v>
      </c>
      <c r="M3" s="102" t="s">
        <v>85</v>
      </c>
      <c r="N3" s="101" t="s">
        <v>44</v>
      </c>
      <c r="O3" s="101" t="s">
        <v>9</v>
      </c>
      <c r="P3" s="101" t="s">
        <v>37</v>
      </c>
      <c r="Q3" s="103" t="s">
        <v>158</v>
      </c>
      <c r="R3" s="104" t="s">
        <v>4</v>
      </c>
      <c r="S3" s="118" t="s">
        <v>127</v>
      </c>
      <c r="T3" s="8" t="s">
        <v>51</v>
      </c>
      <c r="U3" s="2"/>
    </row>
    <row r="4" spans="1:21" x14ac:dyDescent="0.3">
      <c r="A4" s="88" t="s">
        <v>10</v>
      </c>
      <c r="B4" s="95" t="s">
        <v>62</v>
      </c>
      <c r="C4" s="96" t="s">
        <v>99</v>
      </c>
      <c r="D4" s="105" t="s">
        <v>12</v>
      </c>
      <c r="E4" s="105" t="s">
        <v>13</v>
      </c>
      <c r="F4" s="105" t="s">
        <v>14</v>
      </c>
      <c r="G4" s="105" t="s">
        <v>15</v>
      </c>
      <c r="H4" s="105" t="s">
        <v>45</v>
      </c>
      <c r="I4" s="105" t="s">
        <v>16</v>
      </c>
      <c r="J4" s="105" t="s">
        <v>17</v>
      </c>
      <c r="K4" s="105" t="s">
        <v>18</v>
      </c>
      <c r="L4" s="105" t="s">
        <v>47</v>
      </c>
      <c r="M4" s="106" t="s">
        <v>19</v>
      </c>
      <c r="N4" s="105" t="s">
        <v>11</v>
      </c>
      <c r="O4" s="105" t="s">
        <v>42</v>
      </c>
      <c r="P4" s="105" t="s">
        <v>53</v>
      </c>
      <c r="Q4" s="107" t="s">
        <v>141</v>
      </c>
      <c r="R4" s="96" t="s">
        <v>180</v>
      </c>
      <c r="S4" s="95" t="s">
        <v>128</v>
      </c>
      <c r="T4" s="7"/>
    </row>
    <row r="5" spans="1:21" x14ac:dyDescent="0.3">
      <c r="A5" s="89" t="s">
        <v>181</v>
      </c>
      <c r="B5" s="97" t="s">
        <v>61</v>
      </c>
      <c r="C5" s="98" t="s">
        <v>184</v>
      </c>
      <c r="D5" s="108" t="s">
        <v>20</v>
      </c>
      <c r="E5" s="108" t="s">
        <v>21</v>
      </c>
      <c r="F5" s="108" t="s">
        <v>22</v>
      </c>
      <c r="G5" s="108" t="s">
        <v>87</v>
      </c>
      <c r="H5" s="108" t="s">
        <v>46</v>
      </c>
      <c r="I5" s="108" t="s">
        <v>23</v>
      </c>
      <c r="J5" s="108" t="s">
        <v>24</v>
      </c>
      <c r="K5" s="108" t="s">
        <v>25</v>
      </c>
      <c r="L5" s="108" t="s">
        <v>48</v>
      </c>
      <c r="M5" s="109" t="s">
        <v>26</v>
      </c>
      <c r="N5" s="108" t="s">
        <v>28</v>
      </c>
      <c r="O5" s="108" t="s">
        <v>27</v>
      </c>
      <c r="P5" s="108" t="s">
        <v>54</v>
      </c>
      <c r="Q5" s="110" t="s">
        <v>141</v>
      </c>
      <c r="R5" s="98" t="s">
        <v>154</v>
      </c>
      <c r="S5" s="97" t="s">
        <v>129</v>
      </c>
      <c r="T5" s="7"/>
    </row>
    <row r="6" spans="1:21" x14ac:dyDescent="0.3">
      <c r="A6" s="89" t="s">
        <v>182</v>
      </c>
      <c r="B6" s="97" t="s">
        <v>60</v>
      </c>
      <c r="C6" s="98" t="s">
        <v>185</v>
      </c>
      <c r="D6" s="108" t="s">
        <v>29</v>
      </c>
      <c r="E6" s="108" t="s">
        <v>30</v>
      </c>
      <c r="F6" s="108" t="s">
        <v>31</v>
      </c>
      <c r="G6" s="108" t="s">
        <v>79</v>
      </c>
      <c r="H6" s="108" t="s">
        <v>63</v>
      </c>
      <c r="I6" s="108" t="s">
        <v>74</v>
      </c>
      <c r="J6" s="108" t="s">
        <v>32</v>
      </c>
      <c r="K6" s="108" t="s">
        <v>35</v>
      </c>
      <c r="L6" s="108" t="s">
        <v>94</v>
      </c>
      <c r="M6" s="109" t="s">
        <v>86</v>
      </c>
      <c r="N6" s="108" t="s">
        <v>39</v>
      </c>
      <c r="O6" s="108" t="s">
        <v>101</v>
      </c>
      <c r="P6" s="108" t="s">
        <v>81</v>
      </c>
      <c r="Q6" s="110" t="s">
        <v>141</v>
      </c>
      <c r="R6" s="98" t="s">
        <v>155</v>
      </c>
      <c r="S6" s="97" t="s">
        <v>130</v>
      </c>
      <c r="T6" s="7"/>
    </row>
    <row r="7" spans="1:21" x14ac:dyDescent="0.3">
      <c r="A7" s="89" t="s">
        <v>183</v>
      </c>
      <c r="B7" s="97" t="s">
        <v>191</v>
      </c>
      <c r="C7" s="98" t="s">
        <v>192</v>
      </c>
      <c r="D7" s="108" t="s">
        <v>33</v>
      </c>
      <c r="E7" s="108" t="s">
        <v>41</v>
      </c>
      <c r="F7" s="108" t="s">
        <v>76</v>
      </c>
      <c r="G7" s="108" t="s">
        <v>80</v>
      </c>
      <c r="H7" s="108" t="s">
        <v>63</v>
      </c>
      <c r="I7" s="108" t="s">
        <v>75</v>
      </c>
      <c r="J7" s="108" t="s">
        <v>34</v>
      </c>
      <c r="K7" s="108" t="s">
        <v>73</v>
      </c>
      <c r="L7" s="108" t="s">
        <v>95</v>
      </c>
      <c r="M7" s="109" t="s">
        <v>100</v>
      </c>
      <c r="N7" s="108" t="s">
        <v>65</v>
      </c>
      <c r="O7" s="108" t="s">
        <v>63</v>
      </c>
      <c r="P7" s="108" t="s">
        <v>82</v>
      </c>
      <c r="Q7" s="110" t="s">
        <v>141</v>
      </c>
      <c r="R7" s="98" t="s">
        <v>156</v>
      </c>
      <c r="S7" s="97" t="s">
        <v>141</v>
      </c>
      <c r="T7" s="7"/>
    </row>
    <row r="8" spans="1:21" x14ac:dyDescent="0.3">
      <c r="A8" s="89" t="s">
        <v>175</v>
      </c>
      <c r="B8" s="97" t="s">
        <v>64</v>
      </c>
      <c r="C8" s="98" t="s">
        <v>63</v>
      </c>
      <c r="D8" s="108" t="s">
        <v>36</v>
      </c>
      <c r="E8" s="108" t="s">
        <v>57</v>
      </c>
      <c r="F8" s="108" t="s">
        <v>77</v>
      </c>
      <c r="G8" s="108" t="s">
        <v>63</v>
      </c>
      <c r="H8" s="108" t="s">
        <v>63</v>
      </c>
      <c r="I8" s="108" t="s">
        <v>88</v>
      </c>
      <c r="J8" s="108" t="s">
        <v>141</v>
      </c>
      <c r="K8" s="108" t="s">
        <v>63</v>
      </c>
      <c r="L8" s="108" t="s">
        <v>96</v>
      </c>
      <c r="M8" s="109" t="s">
        <v>173</v>
      </c>
      <c r="N8" s="108" t="s">
        <v>66</v>
      </c>
      <c r="O8" s="108" t="s">
        <v>63</v>
      </c>
      <c r="P8" s="108" t="s">
        <v>83</v>
      </c>
      <c r="Q8" s="110" t="s">
        <v>73</v>
      </c>
      <c r="R8" s="98" t="s">
        <v>157</v>
      </c>
      <c r="S8" s="97" t="s">
        <v>141</v>
      </c>
      <c r="T8" s="8" t="s">
        <v>52</v>
      </c>
    </row>
    <row r="9" spans="1:21" x14ac:dyDescent="0.3">
      <c r="A9" s="89" t="s">
        <v>141</v>
      </c>
      <c r="B9" s="99" t="s">
        <v>63</v>
      </c>
      <c r="C9" s="100" t="s">
        <v>63</v>
      </c>
      <c r="D9" s="108" t="s">
        <v>38</v>
      </c>
      <c r="E9" s="108" t="s">
        <v>71</v>
      </c>
      <c r="F9" s="108" t="s">
        <v>63</v>
      </c>
      <c r="G9" s="108" t="s">
        <v>63</v>
      </c>
      <c r="H9" s="108" t="s">
        <v>63</v>
      </c>
      <c r="I9" s="108" t="s">
        <v>89</v>
      </c>
      <c r="J9" s="108" t="s">
        <v>63</v>
      </c>
      <c r="K9" s="108" t="s">
        <v>63</v>
      </c>
      <c r="L9" s="108" t="s">
        <v>97</v>
      </c>
      <c r="M9" s="109" t="s">
        <v>174</v>
      </c>
      <c r="N9" s="108" t="s">
        <v>67</v>
      </c>
      <c r="O9" s="108" t="s">
        <v>63</v>
      </c>
      <c r="P9" s="108" t="s">
        <v>84</v>
      </c>
      <c r="Q9" s="110" t="s">
        <v>63</v>
      </c>
      <c r="R9" s="98" t="s">
        <v>189</v>
      </c>
      <c r="S9" s="99" t="s">
        <v>141</v>
      </c>
      <c r="T9" s="7"/>
      <c r="U9" s="2"/>
    </row>
    <row r="10" spans="1:21" x14ac:dyDescent="0.3">
      <c r="A10" s="90" t="s">
        <v>63</v>
      </c>
      <c r="B10" s="67"/>
      <c r="C10" s="68"/>
      <c r="D10" s="98" t="s">
        <v>55</v>
      </c>
      <c r="E10" s="108" t="s">
        <v>72</v>
      </c>
      <c r="F10" s="108" t="s">
        <v>63</v>
      </c>
      <c r="G10" s="108" t="s">
        <v>63</v>
      </c>
      <c r="H10" s="108" t="s">
        <v>63</v>
      </c>
      <c r="I10" s="108" t="s">
        <v>90</v>
      </c>
      <c r="J10" s="108" t="s">
        <v>63</v>
      </c>
      <c r="K10" s="108" t="s">
        <v>63</v>
      </c>
      <c r="L10" s="108" t="s">
        <v>98</v>
      </c>
      <c r="M10" s="109" t="s">
        <v>179</v>
      </c>
      <c r="N10" s="108" t="s">
        <v>68</v>
      </c>
      <c r="O10" s="108" t="s">
        <v>63</v>
      </c>
      <c r="P10" s="108" t="s">
        <v>141</v>
      </c>
      <c r="Q10" s="110" t="s">
        <v>63</v>
      </c>
      <c r="R10" s="90" t="s">
        <v>141</v>
      </c>
      <c r="S10" s="68"/>
      <c r="T10" s="12"/>
    </row>
    <row r="11" spans="1:21" x14ac:dyDescent="0.3">
      <c r="A11" s="90" t="s">
        <v>63</v>
      </c>
      <c r="B11" s="67"/>
      <c r="C11" s="69"/>
      <c r="D11" s="98" t="s">
        <v>56</v>
      </c>
      <c r="E11" s="108" t="s">
        <v>141</v>
      </c>
      <c r="F11" s="108" t="s">
        <v>63</v>
      </c>
      <c r="G11" s="108" t="s">
        <v>63</v>
      </c>
      <c r="H11" s="108" t="s">
        <v>63</v>
      </c>
      <c r="I11" s="108" t="s">
        <v>92</v>
      </c>
      <c r="J11" s="108" t="s">
        <v>63</v>
      </c>
      <c r="K11" s="108" t="s">
        <v>63</v>
      </c>
      <c r="L11" s="108" t="s">
        <v>63</v>
      </c>
      <c r="M11" s="109" t="s">
        <v>141</v>
      </c>
      <c r="N11" s="108" t="s">
        <v>69</v>
      </c>
      <c r="O11" s="108" t="s">
        <v>63</v>
      </c>
      <c r="P11" s="108" t="s">
        <v>141</v>
      </c>
      <c r="Q11" s="110" t="s">
        <v>63</v>
      </c>
      <c r="R11" s="90" t="s">
        <v>141</v>
      </c>
      <c r="S11" s="68"/>
      <c r="T11" s="12"/>
    </row>
    <row r="12" spans="1:21" x14ac:dyDescent="0.3">
      <c r="A12" s="90" t="s">
        <v>63</v>
      </c>
      <c r="B12" s="67"/>
      <c r="C12" s="69"/>
      <c r="D12" s="98" t="s">
        <v>70</v>
      </c>
      <c r="E12" s="108" t="s">
        <v>141</v>
      </c>
      <c r="F12" s="108" t="s">
        <v>63</v>
      </c>
      <c r="G12" s="108" t="s">
        <v>63</v>
      </c>
      <c r="H12" s="108" t="s">
        <v>63</v>
      </c>
      <c r="I12" s="108" t="s">
        <v>93</v>
      </c>
      <c r="J12" s="108" t="s">
        <v>63</v>
      </c>
      <c r="K12" s="108" t="s">
        <v>63</v>
      </c>
      <c r="L12" s="108" t="s">
        <v>63</v>
      </c>
      <c r="M12" s="109" t="s">
        <v>63</v>
      </c>
      <c r="N12" s="108" t="s">
        <v>141</v>
      </c>
      <c r="O12" s="108" t="s">
        <v>63</v>
      </c>
      <c r="P12" s="108" t="s">
        <v>63</v>
      </c>
      <c r="Q12" s="110" t="s">
        <v>63</v>
      </c>
      <c r="R12" s="90" t="s">
        <v>141</v>
      </c>
      <c r="S12" s="68"/>
      <c r="T12" s="12"/>
    </row>
    <row r="13" spans="1:21" x14ac:dyDescent="0.3">
      <c r="A13" s="91" t="s">
        <v>63</v>
      </c>
      <c r="B13" s="67"/>
      <c r="C13" s="69"/>
      <c r="D13" s="111" t="s">
        <v>63</v>
      </c>
      <c r="E13" s="112" t="s">
        <v>141</v>
      </c>
      <c r="F13" s="112" t="s">
        <v>63</v>
      </c>
      <c r="G13" s="112"/>
      <c r="H13" s="112" t="s">
        <v>63</v>
      </c>
      <c r="I13" s="112" t="s">
        <v>63</v>
      </c>
      <c r="J13" s="112" t="s">
        <v>63</v>
      </c>
      <c r="K13" s="112" t="s">
        <v>63</v>
      </c>
      <c r="L13" s="112" t="s">
        <v>63</v>
      </c>
      <c r="M13" s="113" t="s">
        <v>63</v>
      </c>
      <c r="N13" s="112" t="s">
        <v>63</v>
      </c>
      <c r="O13" s="112" t="s">
        <v>63</v>
      </c>
      <c r="P13" s="112" t="s">
        <v>63</v>
      </c>
      <c r="Q13" s="114" t="s">
        <v>63</v>
      </c>
      <c r="R13" s="90" t="s">
        <v>63</v>
      </c>
      <c r="S13" s="68"/>
      <c r="T13" s="12"/>
    </row>
    <row r="14" spans="1:21" x14ac:dyDescent="0.3">
      <c r="A14" s="91" t="s">
        <v>63</v>
      </c>
      <c r="B14" s="67"/>
      <c r="C14" s="70"/>
      <c r="D14" s="111" t="s">
        <v>63</v>
      </c>
      <c r="E14" s="112" t="s">
        <v>141</v>
      </c>
      <c r="F14" s="112" t="s">
        <v>63</v>
      </c>
      <c r="G14" s="112" t="s">
        <v>63</v>
      </c>
      <c r="H14" s="112" t="s">
        <v>63</v>
      </c>
      <c r="I14" s="112" t="s">
        <v>63</v>
      </c>
      <c r="J14" s="112" t="s">
        <v>63</v>
      </c>
      <c r="K14" s="112" t="s">
        <v>63</v>
      </c>
      <c r="L14" s="112" t="s">
        <v>63</v>
      </c>
      <c r="M14" s="113" t="s">
        <v>63</v>
      </c>
      <c r="N14" s="112" t="s">
        <v>63</v>
      </c>
      <c r="O14" s="112" t="s">
        <v>63</v>
      </c>
      <c r="P14" s="112" t="s">
        <v>63</v>
      </c>
      <c r="Q14" s="114" t="s">
        <v>63</v>
      </c>
      <c r="R14" s="90" t="s">
        <v>63</v>
      </c>
      <c r="S14" s="68"/>
      <c r="T14" s="12"/>
    </row>
    <row r="15" spans="1:21" x14ac:dyDescent="0.3">
      <c r="A15" s="91" t="s">
        <v>63</v>
      </c>
      <c r="B15" s="68"/>
      <c r="C15" s="69"/>
      <c r="D15" s="111" t="s">
        <v>63</v>
      </c>
      <c r="E15" s="112" t="s">
        <v>63</v>
      </c>
      <c r="F15" s="112" t="s">
        <v>63</v>
      </c>
      <c r="G15" s="112" t="s">
        <v>63</v>
      </c>
      <c r="H15" s="112" t="s">
        <v>63</v>
      </c>
      <c r="I15" s="112" t="s">
        <v>63</v>
      </c>
      <c r="J15" s="112" t="s">
        <v>63</v>
      </c>
      <c r="K15" s="112" t="s">
        <v>63</v>
      </c>
      <c r="L15" s="112" t="s">
        <v>63</v>
      </c>
      <c r="M15" s="113" t="s">
        <v>63</v>
      </c>
      <c r="N15" s="112" t="s">
        <v>63</v>
      </c>
      <c r="O15" s="112" t="s">
        <v>63</v>
      </c>
      <c r="P15" s="112" t="s">
        <v>63</v>
      </c>
      <c r="Q15" s="114" t="s">
        <v>63</v>
      </c>
      <c r="R15" s="90" t="s">
        <v>63</v>
      </c>
      <c r="S15" s="68"/>
      <c r="T15" s="12"/>
    </row>
    <row r="16" spans="1:21" x14ac:dyDescent="0.3">
      <c r="A16" s="91" t="s">
        <v>63</v>
      </c>
      <c r="B16" s="68"/>
      <c r="C16" s="69"/>
      <c r="D16" s="111" t="s">
        <v>63</v>
      </c>
      <c r="E16" s="112" t="s">
        <v>63</v>
      </c>
      <c r="F16" s="112" t="s">
        <v>63</v>
      </c>
      <c r="G16" s="112" t="s">
        <v>63</v>
      </c>
      <c r="H16" s="112" t="s">
        <v>63</v>
      </c>
      <c r="I16" s="112" t="s">
        <v>63</v>
      </c>
      <c r="J16" s="112" t="s">
        <v>63</v>
      </c>
      <c r="K16" s="112" t="s">
        <v>63</v>
      </c>
      <c r="L16" s="112" t="s">
        <v>63</v>
      </c>
      <c r="M16" s="113" t="s">
        <v>63</v>
      </c>
      <c r="N16" s="112" t="s">
        <v>63</v>
      </c>
      <c r="O16" s="112" t="s">
        <v>63</v>
      </c>
      <c r="P16" s="112" t="s">
        <v>63</v>
      </c>
      <c r="Q16" s="114" t="s">
        <v>63</v>
      </c>
      <c r="R16" s="90" t="s">
        <v>63</v>
      </c>
      <c r="S16" s="68"/>
      <c r="T16" s="12"/>
    </row>
    <row r="17" spans="1:20" x14ac:dyDescent="0.3">
      <c r="A17" s="91" t="s">
        <v>63</v>
      </c>
      <c r="B17" s="69"/>
      <c r="C17" s="69"/>
      <c r="D17" s="111" t="s">
        <v>63</v>
      </c>
      <c r="E17" s="112" t="s">
        <v>63</v>
      </c>
      <c r="F17" s="112" t="s">
        <v>63</v>
      </c>
      <c r="G17" s="112" t="s">
        <v>63</v>
      </c>
      <c r="H17" s="112" t="s">
        <v>63</v>
      </c>
      <c r="I17" s="112" t="s">
        <v>63</v>
      </c>
      <c r="J17" s="112" t="s">
        <v>63</v>
      </c>
      <c r="K17" s="112" t="s">
        <v>63</v>
      </c>
      <c r="L17" s="112" t="s">
        <v>63</v>
      </c>
      <c r="M17" s="113" t="s">
        <v>63</v>
      </c>
      <c r="N17" s="112" t="s">
        <v>63</v>
      </c>
      <c r="O17" s="112" t="s">
        <v>63</v>
      </c>
      <c r="P17" s="112" t="s">
        <v>63</v>
      </c>
      <c r="Q17" s="114" t="s">
        <v>63</v>
      </c>
      <c r="R17" s="90" t="s">
        <v>63</v>
      </c>
      <c r="S17" s="68"/>
      <c r="T17" s="12"/>
    </row>
    <row r="18" spans="1:20" x14ac:dyDescent="0.3">
      <c r="A18" s="92" t="s">
        <v>63</v>
      </c>
      <c r="B18" s="70"/>
      <c r="C18" s="69"/>
      <c r="D18" s="100" t="s">
        <v>63</v>
      </c>
      <c r="E18" s="115" t="s">
        <v>63</v>
      </c>
      <c r="F18" s="115" t="s">
        <v>63</v>
      </c>
      <c r="G18" s="115" t="s">
        <v>63</v>
      </c>
      <c r="H18" s="115" t="s">
        <v>63</v>
      </c>
      <c r="I18" s="115" t="s">
        <v>63</v>
      </c>
      <c r="J18" s="115" t="s">
        <v>63</v>
      </c>
      <c r="K18" s="115" t="s">
        <v>63</v>
      </c>
      <c r="L18" s="115" t="s">
        <v>63</v>
      </c>
      <c r="M18" s="116" t="s">
        <v>63</v>
      </c>
      <c r="N18" s="115" t="s">
        <v>63</v>
      </c>
      <c r="O18" s="115" t="s">
        <v>63</v>
      </c>
      <c r="P18" s="115" t="s">
        <v>63</v>
      </c>
      <c r="Q18" s="117" t="s">
        <v>63</v>
      </c>
      <c r="R18" s="92" t="s">
        <v>63</v>
      </c>
      <c r="S18" s="68"/>
      <c r="T18" s="12"/>
    </row>
    <row r="19" spans="1:20" x14ac:dyDescent="0.3">
      <c r="A19" s="71" t="s">
        <v>40</v>
      </c>
      <c r="B19" s="68"/>
      <c r="C19" s="69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9"/>
    </row>
    <row r="20" spans="1:20" x14ac:dyDescent="0.3">
      <c r="A20" s="119" t="str">
        <f t="shared" ref="A20:A34" si="0">A4</f>
        <v>지갑속현금</v>
      </c>
      <c r="B20" s="68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</row>
    <row r="21" spans="1:20" x14ac:dyDescent="0.3">
      <c r="A21" s="120" t="str">
        <f t="shared" si="0"/>
        <v>A통장</v>
      </c>
      <c r="B21" s="68"/>
      <c r="C21" s="69"/>
      <c r="D21" s="69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69"/>
      <c r="P21" s="69"/>
      <c r="Q21" s="69"/>
      <c r="R21" s="69"/>
      <c r="S21" s="69"/>
    </row>
    <row r="22" spans="1:20" x14ac:dyDescent="0.3">
      <c r="A22" s="120" t="str">
        <f t="shared" si="0"/>
        <v>B통장</v>
      </c>
      <c r="B22" s="68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</row>
    <row r="23" spans="1:20" x14ac:dyDescent="0.3">
      <c r="A23" s="120" t="str">
        <f t="shared" si="0"/>
        <v>C통장</v>
      </c>
      <c r="B23" s="68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</row>
    <row r="24" spans="1:20" x14ac:dyDescent="0.3">
      <c r="A24" s="121" t="str">
        <f t="shared" si="0"/>
        <v>-</v>
      </c>
      <c r="B24" s="68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</row>
    <row r="25" spans="1:20" x14ac:dyDescent="0.3">
      <c r="A25" s="121" t="str">
        <f t="shared" si="0"/>
        <v>-</v>
      </c>
      <c r="B25" s="68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</row>
    <row r="26" spans="1:20" x14ac:dyDescent="0.3">
      <c r="A26" s="121" t="str">
        <f t="shared" si="0"/>
        <v>-</v>
      </c>
      <c r="B26" s="68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</row>
    <row r="27" spans="1:20" x14ac:dyDescent="0.3">
      <c r="A27" s="121" t="str">
        <f t="shared" si="0"/>
        <v>-</v>
      </c>
      <c r="B27" s="86"/>
      <c r="C27" s="236" t="s">
        <v>159</v>
      </c>
      <c r="D27" s="237"/>
      <c r="E27" s="237"/>
      <c r="F27" s="237"/>
      <c r="G27" s="237"/>
      <c r="H27" s="237"/>
      <c r="I27" s="237"/>
      <c r="J27" s="237"/>
      <c r="K27" s="237"/>
      <c r="L27" s="237"/>
      <c r="M27" s="237"/>
      <c r="N27" s="237"/>
      <c r="O27" s="237"/>
      <c r="P27" s="237"/>
      <c r="Q27" s="69"/>
      <c r="R27" s="69"/>
    </row>
    <row r="28" spans="1:20" x14ac:dyDescent="0.3">
      <c r="A28" s="121" t="str">
        <f t="shared" si="0"/>
        <v>-</v>
      </c>
      <c r="B28" s="86"/>
      <c r="C28" s="236"/>
      <c r="D28" s="237"/>
      <c r="E28" s="237"/>
      <c r="F28" s="237"/>
      <c r="G28" s="237"/>
      <c r="H28" s="237"/>
      <c r="I28" s="237"/>
      <c r="J28" s="237"/>
      <c r="K28" s="237"/>
      <c r="L28" s="237"/>
      <c r="M28" s="237"/>
      <c r="N28" s="237"/>
      <c r="O28" s="237"/>
      <c r="P28" s="237"/>
      <c r="Q28" s="69"/>
      <c r="R28" s="69"/>
    </row>
    <row r="29" spans="1:20" x14ac:dyDescent="0.3">
      <c r="A29" s="121" t="str">
        <f t="shared" si="0"/>
        <v>-</v>
      </c>
      <c r="B29" s="86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</row>
    <row r="30" spans="1:20" x14ac:dyDescent="0.3">
      <c r="A30" s="121" t="str">
        <f t="shared" si="0"/>
        <v>-</v>
      </c>
      <c r="B30" s="86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69"/>
      <c r="R30" s="69"/>
    </row>
    <row r="31" spans="1:20" x14ac:dyDescent="0.3">
      <c r="A31" s="121" t="str">
        <f t="shared" si="0"/>
        <v>-</v>
      </c>
      <c r="B31" s="86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69"/>
      <c r="R31" s="69"/>
    </row>
    <row r="32" spans="1:20" x14ac:dyDescent="0.3">
      <c r="A32" s="121" t="str">
        <f t="shared" si="0"/>
        <v>-</v>
      </c>
      <c r="B32" s="68"/>
    </row>
    <row r="33" spans="1:2" x14ac:dyDescent="0.3">
      <c r="A33" s="121" t="str">
        <f t="shared" si="0"/>
        <v>-</v>
      </c>
      <c r="B33" s="68"/>
    </row>
    <row r="34" spans="1:2" x14ac:dyDescent="0.3">
      <c r="A34" s="122" t="str">
        <f t="shared" si="0"/>
        <v>-</v>
      </c>
      <c r="B34" s="68"/>
    </row>
    <row r="35" spans="1:2" x14ac:dyDescent="0.3">
      <c r="A35" s="123" t="str">
        <f t="shared" ref="A35:A37" si="1">C4</f>
        <v>대출이자</v>
      </c>
      <c r="B35" s="68"/>
    </row>
    <row r="36" spans="1:2" x14ac:dyDescent="0.3">
      <c r="A36" s="124" t="str">
        <f t="shared" si="1"/>
        <v>A대출</v>
      </c>
      <c r="B36" s="68"/>
    </row>
    <row r="37" spans="1:2" x14ac:dyDescent="0.3">
      <c r="A37" s="124" t="str">
        <f t="shared" si="1"/>
        <v>B대출</v>
      </c>
      <c r="B37" s="68"/>
    </row>
    <row r="38" spans="1:2" x14ac:dyDescent="0.3">
      <c r="A38" s="124" t="str">
        <f>C7</f>
        <v>마이너스통장</v>
      </c>
      <c r="B38" s="68"/>
    </row>
    <row r="39" spans="1:2" x14ac:dyDescent="0.3">
      <c r="A39" s="124" t="str">
        <f>C8</f>
        <v>-</v>
      </c>
      <c r="B39" s="68"/>
    </row>
    <row r="40" spans="1:2" x14ac:dyDescent="0.3">
      <c r="A40" s="124" t="str">
        <f>C9</f>
        <v>-</v>
      </c>
      <c r="B40" s="68"/>
    </row>
    <row r="41" spans="1:2" x14ac:dyDescent="0.3">
      <c r="A41" s="125" t="str">
        <f t="shared" ref="A41:A46" si="2">S4</f>
        <v>돼지저금통</v>
      </c>
    </row>
    <row r="42" spans="1:2" x14ac:dyDescent="0.3">
      <c r="A42" s="126" t="str">
        <f t="shared" si="2"/>
        <v>청약저축</v>
      </c>
    </row>
    <row r="43" spans="1:2" x14ac:dyDescent="0.3">
      <c r="A43" s="126" t="str">
        <f t="shared" si="2"/>
        <v>자유적금</v>
      </c>
    </row>
    <row r="44" spans="1:2" x14ac:dyDescent="0.3">
      <c r="A44" s="126" t="str">
        <f t="shared" si="2"/>
        <v>-</v>
      </c>
    </row>
    <row r="45" spans="1:2" x14ac:dyDescent="0.3">
      <c r="A45" s="126" t="str">
        <f t="shared" si="2"/>
        <v>-</v>
      </c>
    </row>
    <row r="46" spans="1:2" x14ac:dyDescent="0.3">
      <c r="A46" s="126" t="str">
        <f t="shared" si="2"/>
        <v>-</v>
      </c>
    </row>
    <row r="47" spans="1:2" x14ac:dyDescent="0.3">
      <c r="A47" s="127" t="s">
        <v>176</v>
      </c>
    </row>
    <row r="48" spans="1:2" x14ac:dyDescent="0.3">
      <c r="A48" s="128" t="s">
        <v>177</v>
      </c>
    </row>
    <row r="49" spans="1:1" x14ac:dyDescent="0.3">
      <c r="A49" s="128" t="s">
        <v>178</v>
      </c>
    </row>
    <row r="50" spans="1:1" x14ac:dyDescent="0.3">
      <c r="A50" s="128" t="s">
        <v>63</v>
      </c>
    </row>
    <row r="51" spans="1:1" x14ac:dyDescent="0.3">
      <c r="A51" s="128" t="s">
        <v>63</v>
      </c>
    </row>
    <row r="52" spans="1:1" x14ac:dyDescent="0.3">
      <c r="A52" s="128" t="s">
        <v>63</v>
      </c>
    </row>
    <row r="53" spans="1:1" x14ac:dyDescent="0.3">
      <c r="A53" s="156" t="s">
        <v>63</v>
      </c>
    </row>
  </sheetData>
  <sheetProtection formatCells="0" formatColumns="0" formatRows="0" sort="0" autoFilter="0" pivotTables="0"/>
  <protectedRanges>
    <protectedRange sqref="B3:C9 A1 S3:S9 D3:R18 A3:A19 A47:A53" name="범위1"/>
  </protectedRanges>
  <mergeCells count="7">
    <mergeCell ref="E21:N21"/>
    <mergeCell ref="C30:P31"/>
    <mergeCell ref="C27:P28"/>
    <mergeCell ref="A1:S1"/>
    <mergeCell ref="A2:B2"/>
    <mergeCell ref="C2:Q2"/>
    <mergeCell ref="R2:S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CCCC"/>
  </sheetPr>
  <dimension ref="B1:AJ385"/>
  <sheetViews>
    <sheetView showGridLines="0" workbookViewId="0">
      <pane ySplit="1" topLeftCell="A2" activePane="bottomLeft" state="frozen"/>
      <selection pane="bottomLeft" activeCell="A355" sqref="A355:A385"/>
    </sheetView>
  </sheetViews>
  <sheetFormatPr defaultRowHeight="16.5" x14ac:dyDescent="0.3"/>
  <cols>
    <col min="1" max="1" width="0.625" customWidth="1"/>
    <col min="2" max="2" width="3.125" style="69" customWidth="1"/>
    <col min="3" max="3" width="6.25" style="69" customWidth="1"/>
    <col min="4" max="4" width="8.75" style="73" customWidth="1"/>
    <col min="5" max="5" width="6.25" style="69" customWidth="1"/>
    <col min="6" max="6" width="8.75" style="73" customWidth="1"/>
    <col min="7" max="7" width="3.125" style="69" customWidth="1"/>
    <col min="8" max="8" width="6.25" style="69" customWidth="1"/>
    <col min="9" max="9" width="8.75" style="73" customWidth="1"/>
    <col min="10" max="10" width="6.25" style="69" customWidth="1"/>
    <col min="11" max="11" width="8.75" style="73" customWidth="1"/>
    <col min="12" max="12" width="3.125" style="69" customWidth="1"/>
    <col min="13" max="13" width="6.25" style="69" customWidth="1"/>
    <col min="14" max="14" width="8.75" style="73" customWidth="1"/>
    <col min="15" max="15" width="6.25" style="69" customWidth="1"/>
    <col min="16" max="16" width="8.75" style="73" customWidth="1"/>
    <col min="17" max="17" width="3.125" style="69" customWidth="1"/>
    <col min="18" max="18" width="6.25" style="69" customWidth="1"/>
    <col min="19" max="19" width="8.75" style="73" customWidth="1"/>
    <col min="20" max="20" width="6.25" style="69" customWidth="1"/>
    <col min="21" max="21" width="8.75" style="73" customWidth="1"/>
    <col min="22" max="22" width="3.125" style="69" customWidth="1"/>
    <col min="23" max="23" width="6.25" style="69" customWidth="1"/>
    <col min="24" max="24" width="8.75" style="73" customWidth="1"/>
    <col min="25" max="25" width="6.25" style="69" customWidth="1"/>
    <col min="26" max="26" width="8.75" style="73" customWidth="1"/>
    <col min="27" max="27" width="3.125" style="69" customWidth="1"/>
    <col min="28" max="28" width="6.25" style="69" customWidth="1"/>
    <col min="29" max="29" width="8.75" style="73" customWidth="1"/>
    <col min="30" max="30" width="6.25" style="69" customWidth="1"/>
    <col min="31" max="31" width="8.75" style="73" customWidth="1"/>
    <col min="32" max="32" width="3.125" style="69" customWidth="1"/>
    <col min="33" max="33" width="6.25" style="69" customWidth="1"/>
    <col min="34" max="34" width="8.75" style="73" customWidth="1"/>
    <col min="35" max="35" width="6.25" style="69" customWidth="1"/>
    <col min="36" max="36" width="8.75" style="73" customWidth="1"/>
  </cols>
  <sheetData>
    <row r="1" spans="2:36" x14ac:dyDescent="0.3">
      <c r="B1" s="283" t="s">
        <v>43</v>
      </c>
      <c r="C1" s="284"/>
      <c r="D1" s="284"/>
      <c r="E1" s="284"/>
      <c r="F1" s="284"/>
      <c r="G1" s="285" t="s">
        <v>102</v>
      </c>
      <c r="H1" s="285"/>
      <c r="I1" s="285"/>
      <c r="J1" s="285"/>
      <c r="K1" s="285"/>
      <c r="L1" s="285" t="s">
        <v>103</v>
      </c>
      <c r="M1" s="285"/>
      <c r="N1" s="285"/>
      <c r="O1" s="285"/>
      <c r="P1" s="285"/>
      <c r="Q1" s="285" t="s">
        <v>104</v>
      </c>
      <c r="R1" s="285"/>
      <c r="S1" s="285"/>
      <c r="T1" s="285"/>
      <c r="U1" s="285"/>
      <c r="V1" s="285" t="s">
        <v>105</v>
      </c>
      <c r="W1" s="285"/>
      <c r="X1" s="285"/>
      <c r="Y1" s="285"/>
      <c r="Z1" s="285"/>
      <c r="AA1" s="285" t="s">
        <v>106</v>
      </c>
      <c r="AB1" s="285"/>
      <c r="AC1" s="285"/>
      <c r="AD1" s="285"/>
      <c r="AE1" s="285"/>
      <c r="AF1" s="279" t="s">
        <v>107</v>
      </c>
      <c r="AG1" s="279"/>
      <c r="AH1" s="279"/>
      <c r="AI1" s="279"/>
      <c r="AJ1" s="280"/>
    </row>
    <row r="2" spans="2:36" ht="37.5" customHeight="1" x14ac:dyDescent="0.3">
      <c r="B2" s="281" t="s">
        <v>187</v>
      </c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</row>
    <row r="3" spans="2:36" s="66" customFormat="1" x14ac:dyDescent="0.3">
      <c r="B3" s="144"/>
      <c r="C3" s="145"/>
      <c r="D3" s="145"/>
      <c r="E3" s="145"/>
      <c r="F3" s="145"/>
      <c r="G3" s="145"/>
      <c r="H3" s="145"/>
      <c r="I3" s="145"/>
      <c r="J3" s="145"/>
      <c r="K3" s="190"/>
      <c r="L3" s="189">
        <v>1</v>
      </c>
      <c r="M3" s="247" t="s">
        <v>190</v>
      </c>
      <c r="N3" s="247"/>
      <c r="O3" s="247"/>
      <c r="P3" s="248"/>
      <c r="Q3" s="137">
        <v>2</v>
      </c>
      <c r="R3" s="247"/>
      <c r="S3" s="247"/>
      <c r="T3" s="247"/>
      <c r="U3" s="248"/>
      <c r="V3" s="137">
        <v>3</v>
      </c>
      <c r="W3" s="247"/>
      <c r="X3" s="247"/>
      <c r="Y3" s="247"/>
      <c r="Z3" s="248"/>
      <c r="AA3" s="138">
        <v>4</v>
      </c>
      <c r="AB3" s="247"/>
      <c r="AC3" s="247"/>
      <c r="AD3" s="247"/>
      <c r="AE3" s="248"/>
      <c r="AF3" s="139">
        <v>5</v>
      </c>
      <c r="AG3" s="247"/>
      <c r="AH3" s="247"/>
      <c r="AI3" s="247"/>
      <c r="AJ3" s="248"/>
    </row>
    <row r="4" spans="2:36" x14ac:dyDescent="0.3">
      <c r="B4" s="255"/>
      <c r="C4" s="255"/>
      <c r="D4" s="255"/>
      <c r="E4" s="255"/>
      <c r="F4" s="255"/>
      <c r="G4" s="255"/>
      <c r="H4" s="255"/>
      <c r="I4" s="255"/>
      <c r="J4" s="255"/>
      <c r="K4" s="286"/>
      <c r="L4" s="255"/>
      <c r="M4" s="255"/>
      <c r="N4" s="255"/>
      <c r="O4" s="255"/>
      <c r="P4" s="256"/>
      <c r="Q4" s="267"/>
      <c r="R4" s="255"/>
      <c r="S4" s="255"/>
      <c r="T4" s="255"/>
      <c r="U4" s="256"/>
      <c r="V4" s="267"/>
      <c r="W4" s="255"/>
      <c r="X4" s="255"/>
      <c r="Y4" s="255"/>
      <c r="Z4" s="256"/>
      <c r="AA4" s="250"/>
      <c r="AB4" s="250"/>
      <c r="AC4" s="250"/>
      <c r="AD4" s="250"/>
      <c r="AE4" s="251"/>
      <c r="AF4" s="249"/>
      <c r="AG4" s="250"/>
      <c r="AH4" s="250"/>
      <c r="AI4" s="250"/>
      <c r="AJ4" s="251"/>
    </row>
    <row r="5" spans="2:36" x14ac:dyDescent="0.3">
      <c r="B5" s="255"/>
      <c r="C5" s="255"/>
      <c r="D5" s="255"/>
      <c r="E5" s="255"/>
      <c r="F5" s="255"/>
      <c r="G5" s="255"/>
      <c r="H5" s="255"/>
      <c r="I5" s="255"/>
      <c r="J5" s="255"/>
      <c r="K5" s="286"/>
      <c r="L5" s="255"/>
      <c r="M5" s="255"/>
      <c r="N5" s="255"/>
      <c r="O5" s="255"/>
      <c r="P5" s="256"/>
      <c r="Q5" s="267"/>
      <c r="R5" s="255"/>
      <c r="S5" s="255"/>
      <c r="T5" s="255"/>
      <c r="U5" s="256"/>
      <c r="V5" s="267"/>
      <c r="W5" s="255"/>
      <c r="X5" s="255"/>
      <c r="Y5" s="255"/>
      <c r="Z5" s="256"/>
      <c r="AA5" s="250"/>
      <c r="AB5" s="250"/>
      <c r="AC5" s="250"/>
      <c r="AD5" s="250"/>
      <c r="AE5" s="251"/>
      <c r="AF5" s="249"/>
      <c r="AG5" s="250"/>
      <c r="AH5" s="250"/>
      <c r="AI5" s="250"/>
      <c r="AJ5" s="251"/>
    </row>
    <row r="6" spans="2:36" x14ac:dyDescent="0.3">
      <c r="B6" s="255"/>
      <c r="C6" s="255"/>
      <c r="D6" s="255"/>
      <c r="E6" s="255"/>
      <c r="F6" s="255"/>
      <c r="G6" s="255"/>
      <c r="H6" s="255"/>
      <c r="I6" s="255"/>
      <c r="J6" s="255"/>
      <c r="K6" s="286"/>
      <c r="L6" s="255"/>
      <c r="M6" s="255"/>
      <c r="N6" s="255"/>
      <c r="O6" s="255"/>
      <c r="P6" s="256"/>
      <c r="Q6" s="267"/>
      <c r="R6" s="255"/>
      <c r="S6" s="255"/>
      <c r="T6" s="255"/>
      <c r="U6" s="256"/>
      <c r="V6" s="267"/>
      <c r="W6" s="255"/>
      <c r="X6" s="255"/>
      <c r="Y6" s="255"/>
      <c r="Z6" s="256"/>
      <c r="AA6" s="250"/>
      <c r="AB6" s="250"/>
      <c r="AC6" s="250"/>
      <c r="AD6" s="250"/>
      <c r="AE6" s="251"/>
      <c r="AF6" s="249"/>
      <c r="AG6" s="250"/>
      <c r="AH6" s="250"/>
      <c r="AI6" s="250"/>
      <c r="AJ6" s="251"/>
    </row>
    <row r="7" spans="2:36" x14ac:dyDescent="0.3">
      <c r="B7" s="255"/>
      <c r="C7" s="255"/>
      <c r="D7" s="255"/>
      <c r="E7" s="255"/>
      <c r="F7" s="255"/>
      <c r="G7" s="255"/>
      <c r="H7" s="255"/>
      <c r="I7" s="255"/>
      <c r="J7" s="255"/>
      <c r="K7" s="286"/>
      <c r="L7" s="255"/>
      <c r="M7" s="255"/>
      <c r="N7" s="255"/>
      <c r="O7" s="255"/>
      <c r="P7" s="256"/>
      <c r="Q7" s="267"/>
      <c r="R7" s="255"/>
      <c r="S7" s="255"/>
      <c r="T7" s="255"/>
      <c r="U7" s="256"/>
      <c r="V7" s="267"/>
      <c r="W7" s="255"/>
      <c r="X7" s="255"/>
      <c r="Y7" s="255"/>
      <c r="Z7" s="256"/>
      <c r="AA7" s="250"/>
      <c r="AB7" s="250"/>
      <c r="AC7" s="250"/>
      <c r="AD7" s="250"/>
      <c r="AE7" s="251"/>
      <c r="AF7" s="249"/>
      <c r="AG7" s="250"/>
      <c r="AH7" s="250"/>
      <c r="AI7" s="250"/>
      <c r="AJ7" s="251"/>
    </row>
    <row r="8" spans="2:36" x14ac:dyDescent="0.3">
      <c r="B8" s="255"/>
      <c r="C8" s="255"/>
      <c r="D8" s="255"/>
      <c r="E8" s="255"/>
      <c r="F8" s="255"/>
      <c r="G8" s="255"/>
      <c r="H8" s="255"/>
      <c r="I8" s="255"/>
      <c r="J8" s="255"/>
      <c r="K8" s="286"/>
      <c r="L8" s="255"/>
      <c r="M8" s="255"/>
      <c r="N8" s="255"/>
      <c r="O8" s="255"/>
      <c r="P8" s="256"/>
      <c r="Q8" s="267"/>
      <c r="R8" s="255"/>
      <c r="S8" s="255"/>
      <c r="T8" s="255"/>
      <c r="U8" s="256"/>
      <c r="V8" s="267"/>
      <c r="W8" s="255"/>
      <c r="X8" s="255"/>
      <c r="Y8" s="255"/>
      <c r="Z8" s="256"/>
      <c r="AA8" s="250"/>
      <c r="AB8" s="250"/>
      <c r="AC8" s="250"/>
      <c r="AD8" s="250"/>
      <c r="AE8" s="251"/>
      <c r="AF8" s="249"/>
      <c r="AG8" s="250"/>
      <c r="AH8" s="250"/>
      <c r="AI8" s="250"/>
      <c r="AJ8" s="251"/>
    </row>
    <row r="9" spans="2:36" s="66" customFormat="1" x14ac:dyDescent="0.3">
      <c r="B9" s="140">
        <v>6</v>
      </c>
      <c r="C9" s="247"/>
      <c r="D9" s="247"/>
      <c r="E9" s="247"/>
      <c r="F9" s="248"/>
      <c r="G9" s="141">
        <v>7</v>
      </c>
      <c r="H9" s="247"/>
      <c r="I9" s="247"/>
      <c r="J9" s="247"/>
      <c r="K9" s="248"/>
      <c r="L9" s="141">
        <v>8</v>
      </c>
      <c r="M9" s="247"/>
      <c r="N9" s="247"/>
      <c r="O9" s="247"/>
      <c r="P9" s="248"/>
      <c r="Q9" s="141">
        <v>9</v>
      </c>
      <c r="R9" s="247"/>
      <c r="S9" s="247"/>
      <c r="T9" s="247"/>
      <c r="U9" s="248"/>
      <c r="V9" s="141">
        <v>10</v>
      </c>
      <c r="W9" s="247"/>
      <c r="X9" s="247"/>
      <c r="Y9" s="247"/>
      <c r="Z9" s="248"/>
      <c r="AA9" s="141">
        <v>11</v>
      </c>
      <c r="AB9" s="247"/>
      <c r="AC9" s="247"/>
      <c r="AD9" s="247"/>
      <c r="AE9" s="248"/>
      <c r="AF9" s="139">
        <v>12</v>
      </c>
      <c r="AG9" s="247"/>
      <c r="AH9" s="247"/>
      <c r="AI9" s="247"/>
      <c r="AJ9" s="248"/>
    </row>
    <row r="10" spans="2:36" x14ac:dyDescent="0.3">
      <c r="B10" s="249"/>
      <c r="C10" s="250"/>
      <c r="D10" s="250"/>
      <c r="E10" s="250"/>
      <c r="F10" s="251"/>
      <c r="G10" s="249"/>
      <c r="H10" s="250"/>
      <c r="I10" s="250"/>
      <c r="J10" s="250"/>
      <c r="K10" s="251"/>
      <c r="L10" s="249"/>
      <c r="M10" s="250"/>
      <c r="N10" s="250"/>
      <c r="O10" s="250"/>
      <c r="P10" s="251"/>
      <c r="Q10" s="249"/>
      <c r="R10" s="250"/>
      <c r="S10" s="250"/>
      <c r="T10" s="250"/>
      <c r="U10" s="251"/>
      <c r="V10" s="249"/>
      <c r="W10" s="250"/>
      <c r="X10" s="250"/>
      <c r="Y10" s="250"/>
      <c r="Z10" s="251"/>
      <c r="AA10" s="249"/>
      <c r="AB10" s="250"/>
      <c r="AC10" s="250"/>
      <c r="AD10" s="250"/>
      <c r="AE10" s="251"/>
      <c r="AF10" s="249"/>
      <c r="AG10" s="250"/>
      <c r="AH10" s="250"/>
      <c r="AI10" s="250"/>
      <c r="AJ10" s="251"/>
    </row>
    <row r="11" spans="2:36" x14ac:dyDescent="0.3">
      <c r="B11" s="249"/>
      <c r="C11" s="250"/>
      <c r="D11" s="250"/>
      <c r="E11" s="250"/>
      <c r="F11" s="251"/>
      <c r="G11" s="249"/>
      <c r="H11" s="250"/>
      <c r="I11" s="250"/>
      <c r="J11" s="250"/>
      <c r="K11" s="251"/>
      <c r="L11" s="249"/>
      <c r="M11" s="250"/>
      <c r="N11" s="250"/>
      <c r="O11" s="250"/>
      <c r="P11" s="251"/>
      <c r="Q11" s="249"/>
      <c r="R11" s="250"/>
      <c r="S11" s="250"/>
      <c r="T11" s="250"/>
      <c r="U11" s="251"/>
      <c r="V11" s="249"/>
      <c r="W11" s="250"/>
      <c r="X11" s="250"/>
      <c r="Y11" s="250"/>
      <c r="Z11" s="251"/>
      <c r="AA11" s="249"/>
      <c r="AB11" s="250"/>
      <c r="AC11" s="250"/>
      <c r="AD11" s="250"/>
      <c r="AE11" s="251"/>
      <c r="AF11" s="249"/>
      <c r="AG11" s="250"/>
      <c r="AH11" s="250"/>
      <c r="AI11" s="250"/>
      <c r="AJ11" s="251"/>
    </row>
    <row r="12" spans="2:36" x14ac:dyDescent="0.3">
      <c r="B12" s="249"/>
      <c r="C12" s="250"/>
      <c r="D12" s="250"/>
      <c r="E12" s="250"/>
      <c r="F12" s="251"/>
      <c r="G12" s="249"/>
      <c r="H12" s="250"/>
      <c r="I12" s="250"/>
      <c r="J12" s="250"/>
      <c r="K12" s="251"/>
      <c r="L12" s="249"/>
      <c r="M12" s="250"/>
      <c r="N12" s="250"/>
      <c r="O12" s="250"/>
      <c r="P12" s="251"/>
      <c r="Q12" s="249"/>
      <c r="R12" s="250"/>
      <c r="S12" s="250"/>
      <c r="T12" s="250"/>
      <c r="U12" s="251"/>
      <c r="V12" s="249"/>
      <c r="W12" s="250"/>
      <c r="X12" s="250"/>
      <c r="Y12" s="250"/>
      <c r="Z12" s="251"/>
      <c r="AA12" s="249"/>
      <c r="AB12" s="250"/>
      <c r="AC12" s="250"/>
      <c r="AD12" s="250"/>
      <c r="AE12" s="251"/>
      <c r="AF12" s="249"/>
      <c r="AG12" s="250"/>
      <c r="AH12" s="250"/>
      <c r="AI12" s="250"/>
      <c r="AJ12" s="251"/>
    </row>
    <row r="13" spans="2:36" x14ac:dyDescent="0.3">
      <c r="B13" s="249"/>
      <c r="C13" s="250"/>
      <c r="D13" s="250"/>
      <c r="E13" s="250"/>
      <c r="F13" s="251"/>
      <c r="G13" s="249"/>
      <c r="H13" s="250"/>
      <c r="I13" s="250"/>
      <c r="J13" s="250"/>
      <c r="K13" s="251"/>
      <c r="L13" s="249"/>
      <c r="M13" s="250"/>
      <c r="N13" s="250"/>
      <c r="O13" s="250"/>
      <c r="P13" s="251"/>
      <c r="Q13" s="249"/>
      <c r="R13" s="250"/>
      <c r="S13" s="250"/>
      <c r="T13" s="250"/>
      <c r="U13" s="251"/>
      <c r="V13" s="249"/>
      <c r="W13" s="250"/>
      <c r="X13" s="250"/>
      <c r="Y13" s="250"/>
      <c r="Z13" s="251"/>
      <c r="AA13" s="249"/>
      <c r="AB13" s="250"/>
      <c r="AC13" s="250"/>
      <c r="AD13" s="250"/>
      <c r="AE13" s="251"/>
      <c r="AF13" s="249"/>
      <c r="AG13" s="250"/>
      <c r="AH13" s="250"/>
      <c r="AI13" s="250"/>
      <c r="AJ13" s="251"/>
    </row>
    <row r="14" spans="2:36" x14ac:dyDescent="0.3">
      <c r="B14" s="261"/>
      <c r="C14" s="262"/>
      <c r="D14" s="262"/>
      <c r="E14" s="262"/>
      <c r="F14" s="263"/>
      <c r="G14" s="261"/>
      <c r="H14" s="262"/>
      <c r="I14" s="262"/>
      <c r="J14" s="262"/>
      <c r="K14" s="263"/>
      <c r="L14" s="249"/>
      <c r="M14" s="250"/>
      <c r="N14" s="250"/>
      <c r="O14" s="250"/>
      <c r="P14" s="251"/>
      <c r="Q14" s="249"/>
      <c r="R14" s="250"/>
      <c r="S14" s="250"/>
      <c r="T14" s="250"/>
      <c r="U14" s="251"/>
      <c r="V14" s="249"/>
      <c r="W14" s="250"/>
      <c r="X14" s="250"/>
      <c r="Y14" s="250"/>
      <c r="Z14" s="251"/>
      <c r="AA14" s="249"/>
      <c r="AB14" s="250"/>
      <c r="AC14" s="250"/>
      <c r="AD14" s="250"/>
      <c r="AE14" s="251"/>
      <c r="AF14" s="249"/>
      <c r="AG14" s="250"/>
      <c r="AH14" s="250"/>
      <c r="AI14" s="250"/>
      <c r="AJ14" s="251"/>
    </row>
    <row r="15" spans="2:36" s="66" customFormat="1" x14ac:dyDescent="0.3">
      <c r="B15" s="140">
        <v>13</v>
      </c>
      <c r="C15" s="247"/>
      <c r="D15" s="247"/>
      <c r="E15" s="247"/>
      <c r="F15" s="248"/>
      <c r="G15" s="141">
        <v>14</v>
      </c>
      <c r="H15" s="247"/>
      <c r="I15" s="247"/>
      <c r="J15" s="247"/>
      <c r="K15" s="248"/>
      <c r="L15" s="141">
        <v>15</v>
      </c>
      <c r="M15" s="247"/>
      <c r="N15" s="247"/>
      <c r="O15" s="247"/>
      <c r="P15" s="248"/>
      <c r="Q15" s="141">
        <v>16</v>
      </c>
      <c r="R15" s="247"/>
      <c r="S15" s="247"/>
      <c r="T15" s="247"/>
      <c r="U15" s="248"/>
      <c r="V15" s="141">
        <v>17</v>
      </c>
      <c r="W15" s="247"/>
      <c r="X15" s="247"/>
      <c r="Y15" s="247"/>
      <c r="Z15" s="248"/>
      <c r="AA15" s="141">
        <v>18</v>
      </c>
      <c r="AB15" s="247"/>
      <c r="AC15" s="247"/>
      <c r="AD15" s="247"/>
      <c r="AE15" s="248"/>
      <c r="AF15" s="139">
        <v>19</v>
      </c>
      <c r="AG15" s="247"/>
      <c r="AH15" s="247"/>
      <c r="AI15" s="247"/>
      <c r="AJ15" s="248"/>
    </row>
    <row r="16" spans="2:36" x14ac:dyDescent="0.3">
      <c r="B16" s="249"/>
      <c r="C16" s="250"/>
      <c r="D16" s="250"/>
      <c r="E16" s="250"/>
      <c r="F16" s="251"/>
      <c r="G16" s="249"/>
      <c r="H16" s="250"/>
      <c r="I16" s="250"/>
      <c r="J16" s="250"/>
      <c r="K16" s="251"/>
      <c r="L16" s="249"/>
      <c r="M16" s="250"/>
      <c r="N16" s="250"/>
      <c r="O16" s="250"/>
      <c r="P16" s="251"/>
      <c r="Q16" s="249"/>
      <c r="R16" s="250"/>
      <c r="S16" s="250"/>
      <c r="T16" s="250"/>
      <c r="U16" s="251"/>
      <c r="V16" s="249"/>
      <c r="W16" s="250"/>
      <c r="X16" s="250"/>
      <c r="Y16" s="250"/>
      <c r="Z16" s="251"/>
      <c r="AA16" s="249"/>
      <c r="AB16" s="250"/>
      <c r="AC16" s="250"/>
      <c r="AD16" s="250"/>
      <c r="AE16" s="251"/>
      <c r="AF16" s="249"/>
      <c r="AG16" s="250"/>
      <c r="AH16" s="250"/>
      <c r="AI16" s="250"/>
      <c r="AJ16" s="251"/>
    </row>
    <row r="17" spans="2:36" x14ac:dyDescent="0.3">
      <c r="B17" s="249"/>
      <c r="C17" s="250"/>
      <c r="D17" s="250"/>
      <c r="E17" s="250"/>
      <c r="F17" s="251"/>
      <c r="G17" s="249"/>
      <c r="H17" s="250"/>
      <c r="I17" s="250"/>
      <c r="J17" s="250"/>
      <c r="K17" s="251"/>
      <c r="L17" s="249"/>
      <c r="M17" s="250"/>
      <c r="N17" s="250"/>
      <c r="O17" s="250"/>
      <c r="P17" s="251"/>
      <c r="Q17" s="249"/>
      <c r="R17" s="250"/>
      <c r="S17" s="250"/>
      <c r="T17" s="250"/>
      <c r="U17" s="251"/>
      <c r="V17" s="249"/>
      <c r="W17" s="250"/>
      <c r="X17" s="250"/>
      <c r="Y17" s="250"/>
      <c r="Z17" s="251"/>
      <c r="AA17" s="249"/>
      <c r="AB17" s="250"/>
      <c r="AC17" s="250"/>
      <c r="AD17" s="250"/>
      <c r="AE17" s="251"/>
      <c r="AF17" s="249"/>
      <c r="AG17" s="250"/>
      <c r="AH17" s="250"/>
      <c r="AI17" s="250"/>
      <c r="AJ17" s="251"/>
    </row>
    <row r="18" spans="2:36" x14ac:dyDescent="0.3">
      <c r="B18" s="249"/>
      <c r="C18" s="250"/>
      <c r="D18" s="250"/>
      <c r="E18" s="250"/>
      <c r="F18" s="251"/>
      <c r="G18" s="249"/>
      <c r="H18" s="250"/>
      <c r="I18" s="250"/>
      <c r="J18" s="250"/>
      <c r="K18" s="251"/>
      <c r="L18" s="249"/>
      <c r="M18" s="250"/>
      <c r="N18" s="250"/>
      <c r="O18" s="250"/>
      <c r="P18" s="251"/>
      <c r="Q18" s="249"/>
      <c r="R18" s="250"/>
      <c r="S18" s="250"/>
      <c r="T18" s="250"/>
      <c r="U18" s="251"/>
      <c r="V18" s="249"/>
      <c r="W18" s="250"/>
      <c r="X18" s="250"/>
      <c r="Y18" s="250"/>
      <c r="Z18" s="251"/>
      <c r="AA18" s="249"/>
      <c r="AB18" s="250"/>
      <c r="AC18" s="250"/>
      <c r="AD18" s="250"/>
      <c r="AE18" s="251"/>
      <c r="AF18" s="249"/>
      <c r="AG18" s="250"/>
      <c r="AH18" s="250"/>
      <c r="AI18" s="250"/>
      <c r="AJ18" s="251"/>
    </row>
    <row r="19" spans="2:36" x14ac:dyDescent="0.3">
      <c r="B19" s="249"/>
      <c r="C19" s="250"/>
      <c r="D19" s="250"/>
      <c r="E19" s="250"/>
      <c r="F19" s="251"/>
      <c r="G19" s="249"/>
      <c r="H19" s="250"/>
      <c r="I19" s="250"/>
      <c r="J19" s="250"/>
      <c r="K19" s="251"/>
      <c r="L19" s="249"/>
      <c r="M19" s="250"/>
      <c r="N19" s="250"/>
      <c r="O19" s="250"/>
      <c r="P19" s="251"/>
      <c r="Q19" s="249"/>
      <c r="R19" s="250"/>
      <c r="S19" s="250"/>
      <c r="T19" s="250"/>
      <c r="U19" s="251"/>
      <c r="V19" s="249"/>
      <c r="W19" s="250"/>
      <c r="X19" s="250"/>
      <c r="Y19" s="250"/>
      <c r="Z19" s="251"/>
      <c r="AA19" s="249"/>
      <c r="AB19" s="250"/>
      <c r="AC19" s="250"/>
      <c r="AD19" s="250"/>
      <c r="AE19" s="251"/>
      <c r="AF19" s="249"/>
      <c r="AG19" s="250"/>
      <c r="AH19" s="250"/>
      <c r="AI19" s="250"/>
      <c r="AJ19" s="251"/>
    </row>
    <row r="20" spans="2:36" x14ac:dyDescent="0.3">
      <c r="B20" s="249"/>
      <c r="C20" s="250"/>
      <c r="D20" s="250"/>
      <c r="E20" s="250"/>
      <c r="F20" s="251"/>
      <c r="G20" s="249"/>
      <c r="H20" s="250"/>
      <c r="I20" s="250"/>
      <c r="J20" s="250"/>
      <c r="K20" s="251"/>
      <c r="L20" s="249"/>
      <c r="M20" s="250"/>
      <c r="N20" s="250"/>
      <c r="O20" s="250"/>
      <c r="P20" s="251"/>
      <c r="Q20" s="249"/>
      <c r="R20" s="250"/>
      <c r="S20" s="250"/>
      <c r="T20" s="250"/>
      <c r="U20" s="251"/>
      <c r="V20" s="249"/>
      <c r="W20" s="250"/>
      <c r="X20" s="250"/>
      <c r="Y20" s="250"/>
      <c r="Z20" s="251"/>
      <c r="AA20" s="249"/>
      <c r="AB20" s="250"/>
      <c r="AC20" s="250"/>
      <c r="AD20" s="250"/>
      <c r="AE20" s="251"/>
      <c r="AF20" s="249"/>
      <c r="AG20" s="250"/>
      <c r="AH20" s="250"/>
      <c r="AI20" s="250"/>
      <c r="AJ20" s="251"/>
    </row>
    <row r="21" spans="2:36" s="66" customFormat="1" x14ac:dyDescent="0.3">
      <c r="B21" s="140">
        <v>20</v>
      </c>
      <c r="C21" s="247"/>
      <c r="D21" s="247"/>
      <c r="E21" s="247"/>
      <c r="F21" s="248"/>
      <c r="G21" s="141">
        <v>21</v>
      </c>
      <c r="H21" s="247"/>
      <c r="I21" s="247"/>
      <c r="J21" s="247"/>
      <c r="K21" s="248"/>
      <c r="L21" s="141">
        <v>22</v>
      </c>
      <c r="M21" s="247"/>
      <c r="N21" s="247"/>
      <c r="O21" s="247"/>
      <c r="P21" s="248"/>
      <c r="Q21" s="141">
        <v>23</v>
      </c>
      <c r="R21" s="247"/>
      <c r="S21" s="247"/>
      <c r="T21" s="247"/>
      <c r="U21" s="248"/>
      <c r="V21" s="141">
        <v>24</v>
      </c>
      <c r="W21" s="247"/>
      <c r="X21" s="247"/>
      <c r="Y21" s="247"/>
      <c r="Z21" s="248"/>
      <c r="AA21" s="191">
        <v>25</v>
      </c>
      <c r="AB21" s="247"/>
      <c r="AC21" s="247"/>
      <c r="AD21" s="247"/>
      <c r="AE21" s="248"/>
      <c r="AF21" s="139">
        <v>26</v>
      </c>
      <c r="AG21" s="247"/>
      <c r="AH21" s="247"/>
      <c r="AI21" s="247"/>
      <c r="AJ21" s="248"/>
    </row>
    <row r="22" spans="2:36" x14ac:dyDescent="0.3">
      <c r="B22" s="249"/>
      <c r="C22" s="250"/>
      <c r="D22" s="250"/>
      <c r="E22" s="250"/>
      <c r="F22" s="251"/>
      <c r="G22" s="249"/>
      <c r="H22" s="250"/>
      <c r="I22" s="250"/>
      <c r="J22" s="250"/>
      <c r="K22" s="251"/>
      <c r="L22" s="249"/>
      <c r="M22" s="250"/>
      <c r="N22" s="250"/>
      <c r="O22" s="250"/>
      <c r="P22" s="251"/>
      <c r="Q22" s="249"/>
      <c r="R22" s="250"/>
      <c r="S22" s="250"/>
      <c r="T22" s="250"/>
      <c r="U22" s="251"/>
      <c r="V22" s="249"/>
      <c r="W22" s="250"/>
      <c r="X22" s="250"/>
      <c r="Y22" s="250"/>
      <c r="Z22" s="251"/>
      <c r="AA22" s="249"/>
      <c r="AB22" s="250"/>
      <c r="AC22" s="250"/>
      <c r="AD22" s="250"/>
      <c r="AE22" s="251"/>
      <c r="AF22" s="249"/>
      <c r="AG22" s="250"/>
      <c r="AH22" s="250"/>
      <c r="AI22" s="250"/>
      <c r="AJ22" s="251"/>
    </row>
    <row r="23" spans="2:36" x14ac:dyDescent="0.3">
      <c r="B23" s="249"/>
      <c r="C23" s="250"/>
      <c r="D23" s="250"/>
      <c r="E23" s="250"/>
      <c r="F23" s="251"/>
      <c r="G23" s="249"/>
      <c r="H23" s="250"/>
      <c r="I23" s="250"/>
      <c r="J23" s="250"/>
      <c r="K23" s="251"/>
      <c r="L23" s="249"/>
      <c r="M23" s="250"/>
      <c r="N23" s="250"/>
      <c r="O23" s="250"/>
      <c r="P23" s="251"/>
      <c r="Q23" s="249"/>
      <c r="R23" s="250"/>
      <c r="S23" s="250"/>
      <c r="T23" s="250"/>
      <c r="U23" s="251"/>
      <c r="V23" s="249"/>
      <c r="W23" s="250"/>
      <c r="X23" s="250"/>
      <c r="Y23" s="250"/>
      <c r="Z23" s="251"/>
      <c r="AA23" s="249"/>
      <c r="AB23" s="250"/>
      <c r="AC23" s="250"/>
      <c r="AD23" s="250"/>
      <c r="AE23" s="251"/>
      <c r="AF23" s="249"/>
      <c r="AG23" s="250"/>
      <c r="AH23" s="250"/>
      <c r="AI23" s="250"/>
      <c r="AJ23" s="251"/>
    </row>
    <row r="24" spans="2:36" x14ac:dyDescent="0.3">
      <c r="B24" s="249"/>
      <c r="C24" s="250"/>
      <c r="D24" s="250"/>
      <c r="E24" s="250"/>
      <c r="F24" s="251"/>
      <c r="G24" s="249"/>
      <c r="H24" s="250"/>
      <c r="I24" s="250"/>
      <c r="J24" s="250"/>
      <c r="K24" s="251"/>
      <c r="L24" s="249"/>
      <c r="M24" s="250"/>
      <c r="N24" s="250"/>
      <c r="O24" s="250"/>
      <c r="P24" s="251"/>
      <c r="Q24" s="249"/>
      <c r="R24" s="250"/>
      <c r="S24" s="250"/>
      <c r="T24" s="250"/>
      <c r="U24" s="251"/>
      <c r="V24" s="249"/>
      <c r="W24" s="250"/>
      <c r="X24" s="250"/>
      <c r="Y24" s="250"/>
      <c r="Z24" s="251"/>
      <c r="AA24" s="249"/>
      <c r="AB24" s="250"/>
      <c r="AC24" s="250"/>
      <c r="AD24" s="250"/>
      <c r="AE24" s="251"/>
      <c r="AF24" s="249"/>
      <c r="AG24" s="250"/>
      <c r="AH24" s="250"/>
      <c r="AI24" s="250"/>
      <c r="AJ24" s="251"/>
    </row>
    <row r="25" spans="2:36" x14ac:dyDescent="0.3">
      <c r="B25" s="249"/>
      <c r="C25" s="250"/>
      <c r="D25" s="250"/>
      <c r="E25" s="250"/>
      <c r="F25" s="251"/>
      <c r="G25" s="249"/>
      <c r="H25" s="250"/>
      <c r="I25" s="250"/>
      <c r="J25" s="250"/>
      <c r="K25" s="251"/>
      <c r="L25" s="249"/>
      <c r="M25" s="250"/>
      <c r="N25" s="250"/>
      <c r="O25" s="250"/>
      <c r="P25" s="251"/>
      <c r="Q25" s="249"/>
      <c r="R25" s="250"/>
      <c r="S25" s="250"/>
      <c r="T25" s="250"/>
      <c r="U25" s="251"/>
      <c r="V25" s="249"/>
      <c r="W25" s="250"/>
      <c r="X25" s="250"/>
      <c r="Y25" s="250"/>
      <c r="Z25" s="251"/>
      <c r="AA25" s="249"/>
      <c r="AB25" s="250"/>
      <c r="AC25" s="250"/>
      <c r="AD25" s="250"/>
      <c r="AE25" s="251"/>
      <c r="AF25" s="249"/>
      <c r="AG25" s="250"/>
      <c r="AH25" s="250"/>
      <c r="AI25" s="250"/>
      <c r="AJ25" s="251"/>
    </row>
    <row r="26" spans="2:36" x14ac:dyDescent="0.3">
      <c r="B26" s="249"/>
      <c r="C26" s="250"/>
      <c r="D26" s="250"/>
      <c r="E26" s="250"/>
      <c r="F26" s="251"/>
      <c r="G26" s="249"/>
      <c r="H26" s="250"/>
      <c r="I26" s="250"/>
      <c r="J26" s="250"/>
      <c r="K26" s="251"/>
      <c r="L26" s="249"/>
      <c r="M26" s="250"/>
      <c r="N26" s="250"/>
      <c r="O26" s="250"/>
      <c r="P26" s="251"/>
      <c r="Q26" s="249"/>
      <c r="R26" s="250"/>
      <c r="S26" s="250"/>
      <c r="T26" s="250"/>
      <c r="U26" s="251"/>
      <c r="V26" s="249"/>
      <c r="W26" s="250"/>
      <c r="X26" s="250"/>
      <c r="Y26" s="250"/>
      <c r="Z26" s="251"/>
      <c r="AA26" s="249"/>
      <c r="AB26" s="250"/>
      <c r="AC26" s="250"/>
      <c r="AD26" s="250"/>
      <c r="AE26" s="251"/>
      <c r="AF26" s="249"/>
      <c r="AG26" s="250"/>
      <c r="AH26" s="250"/>
      <c r="AI26" s="250"/>
      <c r="AJ26" s="251"/>
    </row>
    <row r="27" spans="2:36" s="66" customFormat="1" x14ac:dyDescent="0.3">
      <c r="B27" s="140">
        <v>27</v>
      </c>
      <c r="C27" s="247"/>
      <c r="D27" s="247"/>
      <c r="E27" s="247"/>
      <c r="F27" s="248"/>
      <c r="G27" s="191">
        <v>28</v>
      </c>
      <c r="H27" s="247"/>
      <c r="I27" s="247"/>
      <c r="J27" s="247"/>
      <c r="K27" s="248"/>
      <c r="L27" s="137">
        <v>29</v>
      </c>
      <c r="M27" s="247"/>
      <c r="N27" s="247"/>
      <c r="O27" s="247"/>
      <c r="P27" s="248"/>
      <c r="Q27" s="137">
        <v>30</v>
      </c>
      <c r="R27" s="247"/>
      <c r="S27" s="247"/>
      <c r="T27" s="247"/>
      <c r="U27" s="248"/>
      <c r="V27" s="142">
        <v>31</v>
      </c>
      <c r="W27" s="247"/>
      <c r="X27" s="247"/>
      <c r="Y27" s="247"/>
      <c r="Z27" s="248"/>
      <c r="AA27" s="142"/>
      <c r="AB27" s="142"/>
      <c r="AC27" s="142"/>
      <c r="AD27" s="142"/>
      <c r="AE27" s="142"/>
      <c r="AF27" s="143"/>
      <c r="AG27" s="142"/>
      <c r="AH27" s="142"/>
      <c r="AI27" s="142"/>
      <c r="AJ27" s="142"/>
    </row>
    <row r="28" spans="2:36" x14ac:dyDescent="0.3">
      <c r="B28" s="249"/>
      <c r="C28" s="250"/>
      <c r="D28" s="250"/>
      <c r="E28" s="250"/>
      <c r="F28" s="251"/>
      <c r="G28" s="249"/>
      <c r="H28" s="250"/>
      <c r="I28" s="250"/>
      <c r="J28" s="250"/>
      <c r="K28" s="251"/>
      <c r="L28" s="267"/>
      <c r="M28" s="255"/>
      <c r="N28" s="255"/>
      <c r="O28" s="255"/>
      <c r="P28" s="256"/>
      <c r="Q28" s="277"/>
      <c r="R28" s="252"/>
      <c r="S28" s="252"/>
      <c r="T28" s="252"/>
      <c r="U28" s="273"/>
      <c r="V28" s="252"/>
      <c r="W28" s="252"/>
      <c r="X28" s="252"/>
      <c r="Y28" s="252"/>
      <c r="Z28" s="273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</row>
    <row r="29" spans="2:36" x14ac:dyDescent="0.3">
      <c r="B29" s="249"/>
      <c r="C29" s="250"/>
      <c r="D29" s="250"/>
      <c r="E29" s="250"/>
      <c r="F29" s="251"/>
      <c r="G29" s="249"/>
      <c r="H29" s="250"/>
      <c r="I29" s="250"/>
      <c r="J29" s="250"/>
      <c r="K29" s="251"/>
      <c r="L29" s="267"/>
      <c r="M29" s="255"/>
      <c r="N29" s="255"/>
      <c r="O29" s="255"/>
      <c r="P29" s="256"/>
      <c r="Q29" s="277"/>
      <c r="R29" s="252"/>
      <c r="S29" s="252"/>
      <c r="T29" s="252"/>
      <c r="U29" s="273"/>
      <c r="V29" s="252"/>
      <c r="W29" s="252"/>
      <c r="X29" s="252"/>
      <c r="Y29" s="252"/>
      <c r="Z29" s="273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</row>
    <row r="30" spans="2:36" x14ac:dyDescent="0.3">
      <c r="B30" s="249"/>
      <c r="C30" s="250"/>
      <c r="D30" s="250"/>
      <c r="E30" s="250"/>
      <c r="F30" s="251"/>
      <c r="G30" s="249"/>
      <c r="H30" s="250"/>
      <c r="I30" s="250"/>
      <c r="J30" s="250"/>
      <c r="K30" s="251"/>
      <c r="L30" s="267"/>
      <c r="M30" s="255"/>
      <c r="N30" s="255"/>
      <c r="O30" s="255"/>
      <c r="P30" s="256"/>
      <c r="Q30" s="277"/>
      <c r="R30" s="252"/>
      <c r="S30" s="252"/>
      <c r="T30" s="252"/>
      <c r="U30" s="273"/>
      <c r="V30" s="252"/>
      <c r="W30" s="252"/>
      <c r="X30" s="252"/>
      <c r="Y30" s="252"/>
      <c r="Z30" s="273"/>
      <c r="AA30" s="252"/>
      <c r="AB30" s="252"/>
      <c r="AC30" s="252"/>
      <c r="AD30" s="252"/>
      <c r="AE30" s="252"/>
      <c r="AF30" s="252"/>
      <c r="AG30" s="252"/>
      <c r="AH30" s="252"/>
      <c r="AI30" s="252"/>
      <c r="AJ30" s="252"/>
    </row>
    <row r="31" spans="2:36" x14ac:dyDescent="0.3">
      <c r="B31" s="249"/>
      <c r="C31" s="250"/>
      <c r="D31" s="250"/>
      <c r="E31" s="250"/>
      <c r="F31" s="251"/>
      <c r="G31" s="249"/>
      <c r="H31" s="250"/>
      <c r="I31" s="250"/>
      <c r="J31" s="250"/>
      <c r="K31" s="251"/>
      <c r="L31" s="267"/>
      <c r="M31" s="255"/>
      <c r="N31" s="255"/>
      <c r="O31" s="255"/>
      <c r="P31" s="256"/>
      <c r="Q31" s="277"/>
      <c r="R31" s="252"/>
      <c r="S31" s="252"/>
      <c r="T31" s="252"/>
      <c r="U31" s="273"/>
      <c r="V31" s="252"/>
      <c r="W31" s="252"/>
      <c r="X31" s="252"/>
      <c r="Y31" s="252"/>
      <c r="Z31" s="273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</row>
    <row r="32" spans="2:36" x14ac:dyDescent="0.3">
      <c r="B32" s="249"/>
      <c r="C32" s="250"/>
      <c r="D32" s="250"/>
      <c r="E32" s="250"/>
      <c r="F32" s="251"/>
      <c r="G32" s="261"/>
      <c r="H32" s="262"/>
      <c r="I32" s="262"/>
      <c r="J32" s="262"/>
      <c r="K32" s="263"/>
      <c r="L32" s="264"/>
      <c r="M32" s="265"/>
      <c r="N32" s="265"/>
      <c r="O32" s="265"/>
      <c r="P32" s="266"/>
      <c r="Q32" s="276"/>
      <c r="R32" s="274"/>
      <c r="S32" s="274"/>
      <c r="T32" s="274"/>
      <c r="U32" s="275"/>
      <c r="V32" s="274"/>
      <c r="W32" s="274"/>
      <c r="X32" s="274"/>
      <c r="Y32" s="274"/>
      <c r="Z32" s="275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</row>
    <row r="33" spans="2:36" ht="37.5" customHeight="1" x14ac:dyDescent="0.3">
      <c r="B33" s="260" t="s">
        <v>193</v>
      </c>
      <c r="C33" s="260"/>
      <c r="D33" s="260"/>
      <c r="E33" s="260"/>
      <c r="F33" s="260"/>
      <c r="G33" s="258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  <c r="AA33" s="259"/>
      <c r="AB33" s="259"/>
      <c r="AC33" s="259"/>
      <c r="AD33" s="259"/>
      <c r="AE33" s="259"/>
      <c r="AF33" s="259"/>
      <c r="AG33" s="259"/>
      <c r="AH33" s="259"/>
      <c r="AI33" s="259"/>
      <c r="AJ33" s="259"/>
    </row>
    <row r="34" spans="2:36" x14ac:dyDescent="0.3">
      <c r="B34" s="144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201"/>
      <c r="R34" s="287"/>
      <c r="S34" s="287"/>
      <c r="T34" s="287"/>
      <c r="U34" s="287"/>
      <c r="V34" s="201"/>
      <c r="W34" s="287"/>
      <c r="X34" s="287"/>
      <c r="Y34" s="287"/>
      <c r="Z34" s="288"/>
      <c r="AA34" s="138">
        <v>1</v>
      </c>
      <c r="AB34" s="247"/>
      <c r="AC34" s="247"/>
      <c r="AD34" s="247"/>
      <c r="AE34" s="248"/>
      <c r="AF34" s="139">
        <v>2</v>
      </c>
      <c r="AG34" s="247"/>
      <c r="AH34" s="247"/>
      <c r="AI34" s="247"/>
      <c r="AJ34" s="248"/>
    </row>
    <row r="35" spans="2:36" x14ac:dyDescent="0.3">
      <c r="B35" s="252"/>
      <c r="C35" s="252"/>
      <c r="D35" s="252"/>
      <c r="E35" s="252"/>
      <c r="F35" s="252"/>
      <c r="G35" s="252"/>
      <c r="H35" s="252"/>
      <c r="I35" s="252"/>
      <c r="J35" s="252"/>
      <c r="K35" s="252"/>
      <c r="L35" s="252"/>
      <c r="M35" s="252"/>
      <c r="N35" s="252"/>
      <c r="O35" s="252"/>
      <c r="P35" s="252"/>
      <c r="Q35" s="250"/>
      <c r="R35" s="250"/>
      <c r="S35" s="250"/>
      <c r="T35" s="250"/>
      <c r="U35" s="250"/>
      <c r="V35" s="250"/>
      <c r="W35" s="250"/>
      <c r="X35" s="250"/>
      <c r="Y35" s="250"/>
      <c r="Z35" s="251"/>
      <c r="AA35" s="250"/>
      <c r="AB35" s="250"/>
      <c r="AC35" s="250"/>
      <c r="AD35" s="250"/>
      <c r="AE35" s="251"/>
      <c r="AF35" s="249"/>
      <c r="AG35" s="250"/>
      <c r="AH35" s="250"/>
      <c r="AI35" s="250"/>
      <c r="AJ35" s="251"/>
    </row>
    <row r="36" spans="2:36" x14ac:dyDescent="0.3">
      <c r="B36" s="252"/>
      <c r="C36" s="252"/>
      <c r="D36" s="252"/>
      <c r="E36" s="252"/>
      <c r="F36" s="252"/>
      <c r="G36" s="252"/>
      <c r="H36" s="252"/>
      <c r="I36" s="252"/>
      <c r="J36" s="252"/>
      <c r="K36" s="252"/>
      <c r="L36" s="252"/>
      <c r="M36" s="252"/>
      <c r="N36" s="252"/>
      <c r="O36" s="252"/>
      <c r="P36" s="252"/>
      <c r="Q36" s="250"/>
      <c r="R36" s="250"/>
      <c r="S36" s="250"/>
      <c r="T36" s="250"/>
      <c r="U36" s="250"/>
      <c r="V36" s="250"/>
      <c r="W36" s="250"/>
      <c r="X36" s="250"/>
      <c r="Y36" s="250"/>
      <c r="Z36" s="251"/>
      <c r="AA36" s="250"/>
      <c r="AB36" s="250"/>
      <c r="AC36" s="250"/>
      <c r="AD36" s="250"/>
      <c r="AE36" s="251"/>
      <c r="AF36" s="249"/>
      <c r="AG36" s="250"/>
      <c r="AH36" s="250"/>
      <c r="AI36" s="250"/>
      <c r="AJ36" s="251"/>
    </row>
    <row r="37" spans="2:36" x14ac:dyDescent="0.3"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  <c r="Q37" s="250"/>
      <c r="R37" s="250"/>
      <c r="S37" s="250"/>
      <c r="T37" s="250"/>
      <c r="U37" s="250"/>
      <c r="V37" s="250"/>
      <c r="W37" s="250"/>
      <c r="X37" s="250"/>
      <c r="Y37" s="250"/>
      <c r="Z37" s="251"/>
      <c r="AA37" s="250"/>
      <c r="AB37" s="250"/>
      <c r="AC37" s="250"/>
      <c r="AD37" s="250"/>
      <c r="AE37" s="251"/>
      <c r="AF37" s="249"/>
      <c r="AG37" s="250"/>
      <c r="AH37" s="250"/>
      <c r="AI37" s="250"/>
      <c r="AJ37" s="251"/>
    </row>
    <row r="38" spans="2:36" x14ac:dyDescent="0.3"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0"/>
      <c r="R38" s="250"/>
      <c r="S38" s="250"/>
      <c r="T38" s="250"/>
      <c r="U38" s="250"/>
      <c r="V38" s="250"/>
      <c r="W38" s="250"/>
      <c r="X38" s="250"/>
      <c r="Y38" s="250"/>
      <c r="Z38" s="251"/>
      <c r="AA38" s="250"/>
      <c r="AB38" s="250"/>
      <c r="AC38" s="250"/>
      <c r="AD38" s="250"/>
      <c r="AE38" s="251"/>
      <c r="AF38" s="249"/>
      <c r="AG38" s="250"/>
      <c r="AH38" s="250"/>
      <c r="AI38" s="250"/>
      <c r="AJ38" s="251"/>
    </row>
    <row r="39" spans="2:36" x14ac:dyDescent="0.3">
      <c r="B39" s="252"/>
      <c r="C39" s="252"/>
      <c r="D39" s="252"/>
      <c r="E39" s="252"/>
      <c r="F39" s="252"/>
      <c r="G39" s="252"/>
      <c r="H39" s="252"/>
      <c r="I39" s="252"/>
      <c r="J39" s="252"/>
      <c r="K39" s="252"/>
      <c r="L39" s="252"/>
      <c r="M39" s="252"/>
      <c r="N39" s="252"/>
      <c r="O39" s="252"/>
      <c r="P39" s="252"/>
      <c r="Q39" s="262"/>
      <c r="R39" s="262"/>
      <c r="S39" s="262"/>
      <c r="T39" s="262"/>
      <c r="U39" s="262"/>
      <c r="V39" s="262"/>
      <c r="W39" s="262"/>
      <c r="X39" s="262"/>
      <c r="Y39" s="262"/>
      <c r="Z39" s="263"/>
      <c r="AA39" s="250"/>
      <c r="AB39" s="250"/>
      <c r="AC39" s="250"/>
      <c r="AD39" s="250"/>
      <c r="AE39" s="251"/>
      <c r="AF39" s="249"/>
      <c r="AG39" s="250"/>
      <c r="AH39" s="250"/>
      <c r="AI39" s="250"/>
      <c r="AJ39" s="251"/>
    </row>
    <row r="40" spans="2:36" x14ac:dyDescent="0.3">
      <c r="B40" s="140">
        <v>3</v>
      </c>
      <c r="C40" s="247"/>
      <c r="D40" s="247"/>
      <c r="E40" s="247"/>
      <c r="F40" s="248"/>
      <c r="G40" s="140">
        <v>4</v>
      </c>
      <c r="H40" s="247"/>
      <c r="I40" s="247"/>
      <c r="J40" s="247"/>
      <c r="K40" s="248"/>
      <c r="L40" s="140">
        <v>5</v>
      </c>
      <c r="M40" s="247" t="s">
        <v>196</v>
      </c>
      <c r="N40" s="247"/>
      <c r="O40" s="247"/>
      <c r="P40" s="248"/>
      <c r="Q40" s="140">
        <v>6</v>
      </c>
      <c r="R40" s="247"/>
      <c r="S40" s="247"/>
      <c r="T40" s="247"/>
      <c r="U40" s="248"/>
      <c r="V40" s="141">
        <v>7</v>
      </c>
      <c r="W40" s="247"/>
      <c r="X40" s="247"/>
      <c r="Y40" s="247"/>
      <c r="Z40" s="248"/>
      <c r="AA40" s="141">
        <v>8</v>
      </c>
      <c r="AB40" s="247"/>
      <c r="AC40" s="247"/>
      <c r="AD40" s="247"/>
      <c r="AE40" s="248"/>
      <c r="AF40" s="139">
        <v>9</v>
      </c>
      <c r="AG40" s="247"/>
      <c r="AH40" s="247"/>
      <c r="AI40" s="247"/>
      <c r="AJ40" s="248"/>
    </row>
    <row r="41" spans="2:36" x14ac:dyDescent="0.3">
      <c r="B41" s="249"/>
      <c r="C41" s="250"/>
      <c r="D41" s="250"/>
      <c r="E41" s="250"/>
      <c r="F41" s="251"/>
      <c r="G41" s="249"/>
      <c r="H41" s="250"/>
      <c r="I41" s="250"/>
      <c r="J41" s="250"/>
      <c r="K41" s="251"/>
      <c r="L41" s="249"/>
      <c r="M41" s="250"/>
      <c r="N41" s="250"/>
      <c r="O41" s="250"/>
      <c r="P41" s="251"/>
      <c r="Q41" s="249"/>
      <c r="R41" s="250"/>
      <c r="S41" s="250"/>
      <c r="T41" s="250"/>
      <c r="U41" s="251"/>
      <c r="V41" s="249"/>
      <c r="W41" s="250"/>
      <c r="X41" s="250"/>
      <c r="Y41" s="250"/>
      <c r="Z41" s="251"/>
      <c r="AA41" s="249"/>
      <c r="AB41" s="250"/>
      <c r="AC41" s="250"/>
      <c r="AD41" s="250"/>
      <c r="AE41" s="251"/>
      <c r="AF41" s="249"/>
      <c r="AG41" s="250"/>
      <c r="AH41" s="250"/>
      <c r="AI41" s="250"/>
      <c r="AJ41" s="251"/>
    </row>
    <row r="42" spans="2:36" x14ac:dyDescent="0.3">
      <c r="B42" s="249"/>
      <c r="C42" s="250"/>
      <c r="D42" s="250"/>
      <c r="E42" s="250"/>
      <c r="F42" s="251"/>
      <c r="G42" s="249"/>
      <c r="H42" s="250"/>
      <c r="I42" s="250"/>
      <c r="J42" s="250"/>
      <c r="K42" s="251"/>
      <c r="L42" s="249"/>
      <c r="M42" s="250"/>
      <c r="N42" s="250"/>
      <c r="O42" s="250"/>
      <c r="P42" s="251"/>
      <c r="Q42" s="249"/>
      <c r="R42" s="250"/>
      <c r="S42" s="250"/>
      <c r="T42" s="250"/>
      <c r="U42" s="251"/>
      <c r="V42" s="249"/>
      <c r="W42" s="250"/>
      <c r="X42" s="250"/>
      <c r="Y42" s="250"/>
      <c r="Z42" s="251"/>
      <c r="AA42" s="249"/>
      <c r="AB42" s="250"/>
      <c r="AC42" s="250"/>
      <c r="AD42" s="250"/>
      <c r="AE42" s="251"/>
      <c r="AF42" s="249"/>
      <c r="AG42" s="250"/>
      <c r="AH42" s="250"/>
      <c r="AI42" s="250"/>
      <c r="AJ42" s="251"/>
    </row>
    <row r="43" spans="2:36" x14ac:dyDescent="0.3">
      <c r="B43" s="249"/>
      <c r="C43" s="250"/>
      <c r="D43" s="250"/>
      <c r="E43" s="250"/>
      <c r="F43" s="251"/>
      <c r="G43" s="249"/>
      <c r="H43" s="250"/>
      <c r="I43" s="250"/>
      <c r="J43" s="250"/>
      <c r="K43" s="251"/>
      <c r="L43" s="249"/>
      <c r="M43" s="250"/>
      <c r="N43" s="250"/>
      <c r="O43" s="250"/>
      <c r="P43" s="251"/>
      <c r="Q43" s="249"/>
      <c r="R43" s="250"/>
      <c r="S43" s="250"/>
      <c r="T43" s="250"/>
      <c r="U43" s="251"/>
      <c r="V43" s="249"/>
      <c r="W43" s="250"/>
      <c r="X43" s="250"/>
      <c r="Y43" s="250"/>
      <c r="Z43" s="251"/>
      <c r="AA43" s="249"/>
      <c r="AB43" s="250"/>
      <c r="AC43" s="250"/>
      <c r="AD43" s="250"/>
      <c r="AE43" s="251"/>
      <c r="AF43" s="249"/>
      <c r="AG43" s="250"/>
      <c r="AH43" s="250"/>
      <c r="AI43" s="250"/>
      <c r="AJ43" s="251"/>
    </row>
    <row r="44" spans="2:36" x14ac:dyDescent="0.3">
      <c r="B44" s="249"/>
      <c r="C44" s="250"/>
      <c r="D44" s="250"/>
      <c r="E44" s="250"/>
      <c r="F44" s="251"/>
      <c r="G44" s="249"/>
      <c r="H44" s="250"/>
      <c r="I44" s="250"/>
      <c r="J44" s="250"/>
      <c r="K44" s="251"/>
      <c r="L44" s="249"/>
      <c r="M44" s="250"/>
      <c r="N44" s="250"/>
      <c r="O44" s="250"/>
      <c r="P44" s="251"/>
      <c r="Q44" s="249"/>
      <c r="R44" s="250"/>
      <c r="S44" s="250"/>
      <c r="T44" s="250"/>
      <c r="U44" s="251"/>
      <c r="V44" s="249"/>
      <c r="W44" s="250"/>
      <c r="X44" s="250"/>
      <c r="Y44" s="250"/>
      <c r="Z44" s="251"/>
      <c r="AA44" s="249"/>
      <c r="AB44" s="250"/>
      <c r="AC44" s="250"/>
      <c r="AD44" s="250"/>
      <c r="AE44" s="251"/>
      <c r="AF44" s="249"/>
      <c r="AG44" s="250"/>
      <c r="AH44" s="250"/>
      <c r="AI44" s="250"/>
      <c r="AJ44" s="251"/>
    </row>
    <row r="45" spans="2:36" x14ac:dyDescent="0.3">
      <c r="B45" s="249"/>
      <c r="C45" s="250"/>
      <c r="D45" s="250"/>
      <c r="E45" s="250"/>
      <c r="F45" s="251"/>
      <c r="G45" s="249"/>
      <c r="H45" s="250"/>
      <c r="I45" s="250"/>
      <c r="J45" s="250"/>
      <c r="K45" s="251"/>
      <c r="L45" s="249"/>
      <c r="M45" s="250"/>
      <c r="N45" s="250"/>
      <c r="O45" s="250"/>
      <c r="P45" s="251"/>
      <c r="Q45" s="249"/>
      <c r="R45" s="250"/>
      <c r="S45" s="250"/>
      <c r="T45" s="250"/>
      <c r="U45" s="251"/>
      <c r="V45" s="249"/>
      <c r="W45" s="250"/>
      <c r="X45" s="250"/>
      <c r="Y45" s="250"/>
      <c r="Z45" s="251"/>
      <c r="AA45" s="249"/>
      <c r="AB45" s="250"/>
      <c r="AC45" s="250"/>
      <c r="AD45" s="250"/>
      <c r="AE45" s="251"/>
      <c r="AF45" s="249"/>
      <c r="AG45" s="250"/>
      <c r="AH45" s="250"/>
      <c r="AI45" s="250"/>
      <c r="AJ45" s="251"/>
    </row>
    <row r="46" spans="2:36" x14ac:dyDescent="0.3">
      <c r="B46" s="140">
        <v>10</v>
      </c>
      <c r="C46" s="247"/>
      <c r="D46" s="247"/>
      <c r="E46" s="247"/>
      <c r="F46" s="248"/>
      <c r="G46" s="141">
        <v>11</v>
      </c>
      <c r="H46" s="247"/>
      <c r="I46" s="247"/>
      <c r="J46" s="247"/>
      <c r="K46" s="248"/>
      <c r="L46" s="141">
        <v>12</v>
      </c>
      <c r="M46" s="247"/>
      <c r="N46" s="247"/>
      <c r="O46" s="247"/>
      <c r="P46" s="248"/>
      <c r="Q46" s="141">
        <v>13</v>
      </c>
      <c r="R46" s="247"/>
      <c r="S46" s="247"/>
      <c r="T46" s="247"/>
      <c r="U46" s="248"/>
      <c r="V46" s="141">
        <v>14</v>
      </c>
      <c r="W46" s="247"/>
      <c r="X46" s="247"/>
      <c r="Y46" s="247"/>
      <c r="Z46" s="248"/>
      <c r="AA46" s="141">
        <v>15</v>
      </c>
      <c r="AB46" s="247"/>
      <c r="AC46" s="247"/>
      <c r="AD46" s="247"/>
      <c r="AE46" s="248"/>
      <c r="AF46" s="139">
        <v>16</v>
      </c>
      <c r="AG46" s="247"/>
      <c r="AH46" s="247"/>
      <c r="AI46" s="247"/>
      <c r="AJ46" s="248"/>
    </row>
    <row r="47" spans="2:36" x14ac:dyDescent="0.3">
      <c r="B47" s="249"/>
      <c r="C47" s="250"/>
      <c r="D47" s="250"/>
      <c r="E47" s="250"/>
      <c r="F47" s="251"/>
      <c r="G47" s="249"/>
      <c r="H47" s="250"/>
      <c r="I47" s="250"/>
      <c r="J47" s="250"/>
      <c r="K47" s="251"/>
      <c r="L47" s="249"/>
      <c r="M47" s="250"/>
      <c r="N47" s="250"/>
      <c r="O47" s="250"/>
      <c r="P47" s="251"/>
      <c r="Q47" s="249"/>
      <c r="R47" s="250"/>
      <c r="S47" s="250"/>
      <c r="T47" s="250"/>
      <c r="U47" s="251"/>
      <c r="V47" s="249"/>
      <c r="W47" s="250"/>
      <c r="X47" s="250"/>
      <c r="Y47" s="250"/>
      <c r="Z47" s="251"/>
      <c r="AA47" s="249"/>
      <c r="AB47" s="250"/>
      <c r="AC47" s="250"/>
      <c r="AD47" s="250"/>
      <c r="AE47" s="251"/>
      <c r="AF47" s="249"/>
      <c r="AG47" s="250"/>
      <c r="AH47" s="250"/>
      <c r="AI47" s="250"/>
      <c r="AJ47" s="251"/>
    </row>
    <row r="48" spans="2:36" x14ac:dyDescent="0.3">
      <c r="B48" s="249"/>
      <c r="C48" s="250"/>
      <c r="D48" s="250"/>
      <c r="E48" s="250"/>
      <c r="F48" s="251"/>
      <c r="G48" s="249"/>
      <c r="H48" s="250"/>
      <c r="I48" s="250"/>
      <c r="J48" s="250"/>
      <c r="K48" s="251"/>
      <c r="L48" s="249"/>
      <c r="M48" s="250"/>
      <c r="N48" s="250"/>
      <c r="O48" s="250"/>
      <c r="P48" s="251"/>
      <c r="Q48" s="249"/>
      <c r="R48" s="250"/>
      <c r="S48" s="250"/>
      <c r="T48" s="250"/>
      <c r="U48" s="251"/>
      <c r="V48" s="249"/>
      <c r="W48" s="250"/>
      <c r="X48" s="250"/>
      <c r="Y48" s="250"/>
      <c r="Z48" s="251"/>
      <c r="AA48" s="249"/>
      <c r="AB48" s="250"/>
      <c r="AC48" s="250"/>
      <c r="AD48" s="250"/>
      <c r="AE48" s="251"/>
      <c r="AF48" s="249"/>
      <c r="AG48" s="250"/>
      <c r="AH48" s="250"/>
      <c r="AI48" s="250"/>
      <c r="AJ48" s="251"/>
    </row>
    <row r="49" spans="2:36" x14ac:dyDescent="0.3">
      <c r="B49" s="249"/>
      <c r="C49" s="250"/>
      <c r="D49" s="250"/>
      <c r="E49" s="250"/>
      <c r="F49" s="251"/>
      <c r="G49" s="249"/>
      <c r="H49" s="250"/>
      <c r="I49" s="250"/>
      <c r="J49" s="250"/>
      <c r="K49" s="251"/>
      <c r="L49" s="249"/>
      <c r="M49" s="250"/>
      <c r="N49" s="250"/>
      <c r="O49" s="250"/>
      <c r="P49" s="251"/>
      <c r="Q49" s="249"/>
      <c r="R49" s="250"/>
      <c r="S49" s="250"/>
      <c r="T49" s="250"/>
      <c r="U49" s="251"/>
      <c r="V49" s="249"/>
      <c r="W49" s="250"/>
      <c r="X49" s="250"/>
      <c r="Y49" s="250"/>
      <c r="Z49" s="251"/>
      <c r="AA49" s="249"/>
      <c r="AB49" s="250"/>
      <c r="AC49" s="250"/>
      <c r="AD49" s="250"/>
      <c r="AE49" s="251"/>
      <c r="AF49" s="249"/>
      <c r="AG49" s="250"/>
      <c r="AH49" s="250"/>
      <c r="AI49" s="250"/>
      <c r="AJ49" s="251"/>
    </row>
    <row r="50" spans="2:36" x14ac:dyDescent="0.3">
      <c r="B50" s="249"/>
      <c r="C50" s="250"/>
      <c r="D50" s="250"/>
      <c r="E50" s="250"/>
      <c r="F50" s="251"/>
      <c r="G50" s="249"/>
      <c r="H50" s="250"/>
      <c r="I50" s="250"/>
      <c r="J50" s="250"/>
      <c r="K50" s="251"/>
      <c r="L50" s="249"/>
      <c r="M50" s="250"/>
      <c r="N50" s="250"/>
      <c r="O50" s="250"/>
      <c r="P50" s="251"/>
      <c r="Q50" s="249"/>
      <c r="R50" s="250"/>
      <c r="S50" s="250"/>
      <c r="T50" s="250"/>
      <c r="U50" s="251"/>
      <c r="V50" s="249"/>
      <c r="W50" s="250"/>
      <c r="X50" s="250"/>
      <c r="Y50" s="250"/>
      <c r="Z50" s="251"/>
      <c r="AA50" s="249"/>
      <c r="AB50" s="250"/>
      <c r="AC50" s="250"/>
      <c r="AD50" s="250"/>
      <c r="AE50" s="251"/>
      <c r="AF50" s="249"/>
      <c r="AG50" s="250"/>
      <c r="AH50" s="250"/>
      <c r="AI50" s="250"/>
      <c r="AJ50" s="251"/>
    </row>
    <row r="51" spans="2:36" x14ac:dyDescent="0.3">
      <c r="B51" s="249"/>
      <c r="C51" s="250"/>
      <c r="D51" s="250"/>
      <c r="E51" s="250"/>
      <c r="F51" s="251"/>
      <c r="G51" s="249"/>
      <c r="H51" s="250"/>
      <c r="I51" s="250"/>
      <c r="J51" s="250"/>
      <c r="K51" s="251"/>
      <c r="L51" s="249"/>
      <c r="M51" s="250"/>
      <c r="N51" s="250"/>
      <c r="O51" s="250"/>
      <c r="P51" s="251"/>
      <c r="Q51" s="249"/>
      <c r="R51" s="250"/>
      <c r="S51" s="250"/>
      <c r="T51" s="250"/>
      <c r="U51" s="251"/>
      <c r="V51" s="249"/>
      <c r="W51" s="250"/>
      <c r="X51" s="250"/>
      <c r="Y51" s="250"/>
      <c r="Z51" s="251"/>
      <c r="AA51" s="249"/>
      <c r="AB51" s="250"/>
      <c r="AC51" s="250"/>
      <c r="AD51" s="250"/>
      <c r="AE51" s="251"/>
      <c r="AF51" s="249"/>
      <c r="AG51" s="250"/>
      <c r="AH51" s="250"/>
      <c r="AI51" s="250"/>
      <c r="AJ51" s="251"/>
    </row>
    <row r="52" spans="2:36" x14ac:dyDescent="0.3">
      <c r="B52" s="140">
        <v>17</v>
      </c>
      <c r="C52" s="247"/>
      <c r="D52" s="247"/>
      <c r="E52" s="247"/>
      <c r="F52" s="248"/>
      <c r="G52" s="141">
        <v>18</v>
      </c>
      <c r="H52" s="247"/>
      <c r="I52" s="247"/>
      <c r="J52" s="247"/>
      <c r="K52" s="248"/>
      <c r="L52" s="141">
        <v>19</v>
      </c>
      <c r="M52" s="247"/>
      <c r="N52" s="247"/>
      <c r="O52" s="247"/>
      <c r="P52" s="248"/>
      <c r="Q52" s="141">
        <v>20</v>
      </c>
      <c r="R52" s="247"/>
      <c r="S52" s="247"/>
      <c r="T52" s="247"/>
      <c r="U52" s="248"/>
      <c r="V52" s="141">
        <v>21</v>
      </c>
      <c r="W52" s="247"/>
      <c r="X52" s="247"/>
      <c r="Y52" s="247"/>
      <c r="Z52" s="248"/>
      <c r="AA52" s="141">
        <v>22</v>
      </c>
      <c r="AB52" s="247"/>
      <c r="AC52" s="247"/>
      <c r="AD52" s="247"/>
      <c r="AE52" s="248"/>
      <c r="AF52" s="139">
        <v>23</v>
      </c>
      <c r="AG52" s="247"/>
      <c r="AH52" s="247"/>
      <c r="AI52" s="247"/>
      <c r="AJ52" s="248"/>
    </row>
    <row r="53" spans="2:36" x14ac:dyDescent="0.3">
      <c r="B53" s="249"/>
      <c r="C53" s="250"/>
      <c r="D53" s="250"/>
      <c r="E53" s="250"/>
      <c r="F53" s="251"/>
      <c r="G53" s="249"/>
      <c r="H53" s="250"/>
      <c r="I53" s="250"/>
      <c r="J53" s="250"/>
      <c r="K53" s="251"/>
      <c r="L53" s="249"/>
      <c r="M53" s="250"/>
      <c r="N53" s="250"/>
      <c r="O53" s="250"/>
      <c r="P53" s="251"/>
      <c r="Q53" s="249"/>
      <c r="R53" s="250"/>
      <c r="S53" s="250"/>
      <c r="T53" s="250"/>
      <c r="U53" s="251"/>
      <c r="V53" s="249"/>
      <c r="W53" s="250"/>
      <c r="X53" s="250"/>
      <c r="Y53" s="250"/>
      <c r="Z53" s="251"/>
      <c r="AA53" s="249"/>
      <c r="AB53" s="250"/>
      <c r="AC53" s="250"/>
      <c r="AD53" s="250"/>
      <c r="AE53" s="251"/>
      <c r="AF53" s="249"/>
      <c r="AG53" s="250"/>
      <c r="AH53" s="250"/>
      <c r="AI53" s="250"/>
      <c r="AJ53" s="251"/>
    </row>
    <row r="54" spans="2:36" x14ac:dyDescent="0.3">
      <c r="B54" s="249"/>
      <c r="C54" s="250"/>
      <c r="D54" s="250"/>
      <c r="E54" s="250"/>
      <c r="F54" s="251"/>
      <c r="G54" s="249"/>
      <c r="H54" s="250"/>
      <c r="I54" s="250"/>
      <c r="J54" s="250"/>
      <c r="K54" s="251"/>
      <c r="L54" s="249"/>
      <c r="M54" s="250"/>
      <c r="N54" s="250"/>
      <c r="O54" s="250"/>
      <c r="P54" s="251"/>
      <c r="Q54" s="249"/>
      <c r="R54" s="250"/>
      <c r="S54" s="250"/>
      <c r="T54" s="250"/>
      <c r="U54" s="251"/>
      <c r="V54" s="249"/>
      <c r="W54" s="250"/>
      <c r="X54" s="250"/>
      <c r="Y54" s="250"/>
      <c r="Z54" s="251"/>
      <c r="AA54" s="249"/>
      <c r="AB54" s="250"/>
      <c r="AC54" s="250"/>
      <c r="AD54" s="250"/>
      <c r="AE54" s="251"/>
      <c r="AF54" s="249"/>
      <c r="AG54" s="250"/>
      <c r="AH54" s="250"/>
      <c r="AI54" s="250"/>
      <c r="AJ54" s="251"/>
    </row>
    <row r="55" spans="2:36" x14ac:dyDescent="0.3">
      <c r="B55" s="249"/>
      <c r="C55" s="250"/>
      <c r="D55" s="250"/>
      <c r="E55" s="250"/>
      <c r="F55" s="251"/>
      <c r="G55" s="249"/>
      <c r="H55" s="250"/>
      <c r="I55" s="250"/>
      <c r="J55" s="250"/>
      <c r="K55" s="251"/>
      <c r="L55" s="249"/>
      <c r="M55" s="250"/>
      <c r="N55" s="250"/>
      <c r="O55" s="250"/>
      <c r="P55" s="251"/>
      <c r="Q55" s="249"/>
      <c r="R55" s="250"/>
      <c r="S55" s="250"/>
      <c r="T55" s="250"/>
      <c r="U55" s="251"/>
      <c r="V55" s="249"/>
      <c r="W55" s="250"/>
      <c r="X55" s="250"/>
      <c r="Y55" s="250"/>
      <c r="Z55" s="251"/>
      <c r="AA55" s="249"/>
      <c r="AB55" s="250"/>
      <c r="AC55" s="250"/>
      <c r="AD55" s="250"/>
      <c r="AE55" s="251"/>
      <c r="AF55" s="249"/>
      <c r="AG55" s="250"/>
      <c r="AH55" s="250"/>
      <c r="AI55" s="250"/>
      <c r="AJ55" s="251"/>
    </row>
    <row r="56" spans="2:36" x14ac:dyDescent="0.3">
      <c r="B56" s="249"/>
      <c r="C56" s="250"/>
      <c r="D56" s="250"/>
      <c r="E56" s="250"/>
      <c r="F56" s="251"/>
      <c r="G56" s="249"/>
      <c r="H56" s="250"/>
      <c r="I56" s="250"/>
      <c r="J56" s="250"/>
      <c r="K56" s="251"/>
      <c r="L56" s="249"/>
      <c r="M56" s="250"/>
      <c r="N56" s="250"/>
      <c r="O56" s="250"/>
      <c r="P56" s="251"/>
      <c r="Q56" s="249"/>
      <c r="R56" s="250"/>
      <c r="S56" s="250"/>
      <c r="T56" s="250"/>
      <c r="U56" s="251"/>
      <c r="V56" s="249"/>
      <c r="W56" s="250"/>
      <c r="X56" s="250"/>
      <c r="Y56" s="250"/>
      <c r="Z56" s="251"/>
      <c r="AA56" s="249"/>
      <c r="AB56" s="250"/>
      <c r="AC56" s="250"/>
      <c r="AD56" s="250"/>
      <c r="AE56" s="251"/>
      <c r="AF56" s="249"/>
      <c r="AG56" s="250"/>
      <c r="AH56" s="250"/>
      <c r="AI56" s="250"/>
      <c r="AJ56" s="251"/>
    </row>
    <row r="57" spans="2:36" x14ac:dyDescent="0.3">
      <c r="B57" s="249"/>
      <c r="C57" s="250"/>
      <c r="D57" s="250"/>
      <c r="E57" s="250"/>
      <c r="F57" s="251"/>
      <c r="G57" s="249"/>
      <c r="H57" s="250"/>
      <c r="I57" s="250"/>
      <c r="J57" s="250"/>
      <c r="K57" s="251"/>
      <c r="L57" s="249"/>
      <c r="M57" s="250"/>
      <c r="N57" s="250"/>
      <c r="O57" s="250"/>
      <c r="P57" s="251"/>
      <c r="Q57" s="249"/>
      <c r="R57" s="250"/>
      <c r="S57" s="250"/>
      <c r="T57" s="250"/>
      <c r="U57" s="251"/>
      <c r="V57" s="249"/>
      <c r="W57" s="250"/>
      <c r="X57" s="250"/>
      <c r="Y57" s="250"/>
      <c r="Z57" s="251"/>
      <c r="AA57" s="249"/>
      <c r="AB57" s="250"/>
      <c r="AC57" s="250"/>
      <c r="AD57" s="250"/>
      <c r="AE57" s="251"/>
      <c r="AF57" s="249"/>
      <c r="AG57" s="250"/>
      <c r="AH57" s="250"/>
      <c r="AI57" s="250"/>
      <c r="AJ57" s="251"/>
    </row>
    <row r="58" spans="2:36" x14ac:dyDescent="0.3">
      <c r="B58" s="140">
        <v>24</v>
      </c>
      <c r="C58" s="247"/>
      <c r="D58" s="247"/>
      <c r="E58" s="247"/>
      <c r="F58" s="248"/>
      <c r="G58" s="141">
        <v>25</v>
      </c>
      <c r="H58" s="247"/>
      <c r="I58" s="247"/>
      <c r="J58" s="247"/>
      <c r="K58" s="248"/>
      <c r="L58" s="137">
        <v>26</v>
      </c>
      <c r="M58" s="248"/>
      <c r="N58" s="278"/>
      <c r="O58" s="278"/>
      <c r="P58" s="278"/>
      <c r="Q58" s="137">
        <v>27</v>
      </c>
      <c r="R58" s="247"/>
      <c r="S58" s="247"/>
      <c r="T58" s="247"/>
      <c r="U58" s="248"/>
      <c r="V58" s="137">
        <v>28</v>
      </c>
      <c r="W58" s="247"/>
      <c r="X58" s="247"/>
      <c r="Y58" s="247"/>
      <c r="Z58" s="248"/>
      <c r="AA58" s="142"/>
      <c r="AB58" s="142"/>
      <c r="AC58" s="142"/>
      <c r="AD58" s="142"/>
      <c r="AE58" s="142"/>
      <c r="AF58" s="143"/>
      <c r="AG58" s="142"/>
      <c r="AH58" s="142"/>
      <c r="AI58" s="142"/>
      <c r="AJ58" s="142"/>
    </row>
    <row r="59" spans="2:36" x14ac:dyDescent="0.3">
      <c r="B59" s="249"/>
      <c r="C59" s="250"/>
      <c r="D59" s="250"/>
      <c r="E59" s="250"/>
      <c r="F59" s="251"/>
      <c r="G59" s="249"/>
      <c r="H59" s="250"/>
      <c r="I59" s="250"/>
      <c r="J59" s="250"/>
      <c r="K59" s="251"/>
      <c r="L59" s="272"/>
      <c r="M59" s="272"/>
      <c r="N59" s="272"/>
      <c r="O59" s="272"/>
      <c r="P59" s="272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52"/>
      <c r="AB59" s="252"/>
      <c r="AC59" s="252"/>
      <c r="AD59" s="252"/>
      <c r="AE59" s="252"/>
      <c r="AF59" s="252"/>
      <c r="AG59" s="252"/>
      <c r="AH59" s="252"/>
      <c r="AI59" s="252"/>
      <c r="AJ59" s="252"/>
    </row>
    <row r="60" spans="2:36" x14ac:dyDescent="0.3">
      <c r="B60" s="249"/>
      <c r="C60" s="250"/>
      <c r="D60" s="250"/>
      <c r="E60" s="250"/>
      <c r="F60" s="251"/>
      <c r="G60" s="249"/>
      <c r="H60" s="250"/>
      <c r="I60" s="250"/>
      <c r="J60" s="250"/>
      <c r="K60" s="251"/>
      <c r="L60" s="272"/>
      <c r="M60" s="272"/>
      <c r="N60" s="272"/>
      <c r="O60" s="272"/>
      <c r="P60" s="272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52"/>
      <c r="AB60" s="252"/>
      <c r="AC60" s="252"/>
      <c r="AD60" s="252"/>
      <c r="AE60" s="252"/>
      <c r="AF60" s="252"/>
      <c r="AG60" s="252"/>
      <c r="AH60" s="252"/>
      <c r="AI60" s="252"/>
      <c r="AJ60" s="252"/>
    </row>
    <row r="61" spans="2:36" x14ac:dyDescent="0.3">
      <c r="B61" s="249"/>
      <c r="C61" s="250"/>
      <c r="D61" s="250"/>
      <c r="E61" s="250"/>
      <c r="F61" s="251"/>
      <c r="G61" s="249"/>
      <c r="H61" s="250"/>
      <c r="I61" s="250"/>
      <c r="J61" s="250"/>
      <c r="K61" s="251"/>
      <c r="L61" s="272"/>
      <c r="M61" s="272"/>
      <c r="N61" s="272"/>
      <c r="O61" s="272"/>
      <c r="P61" s="272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52"/>
      <c r="AB61" s="252"/>
      <c r="AC61" s="252"/>
      <c r="AD61" s="252"/>
      <c r="AE61" s="252"/>
      <c r="AF61" s="252"/>
      <c r="AG61" s="252"/>
      <c r="AH61" s="252"/>
      <c r="AI61" s="252"/>
      <c r="AJ61" s="252"/>
    </row>
    <row r="62" spans="2:36" x14ac:dyDescent="0.3">
      <c r="B62" s="249"/>
      <c r="C62" s="250"/>
      <c r="D62" s="250"/>
      <c r="E62" s="250"/>
      <c r="F62" s="251"/>
      <c r="G62" s="249"/>
      <c r="H62" s="250"/>
      <c r="I62" s="250"/>
      <c r="J62" s="250"/>
      <c r="K62" s="251"/>
      <c r="L62" s="272"/>
      <c r="M62" s="272"/>
      <c r="N62" s="272"/>
      <c r="O62" s="272"/>
      <c r="P62" s="272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52"/>
      <c r="AB62" s="252"/>
      <c r="AC62" s="252"/>
      <c r="AD62" s="252"/>
      <c r="AE62" s="252"/>
      <c r="AF62" s="252"/>
      <c r="AG62" s="252"/>
      <c r="AH62" s="252"/>
      <c r="AI62" s="252"/>
      <c r="AJ62" s="252"/>
    </row>
    <row r="63" spans="2:36" x14ac:dyDescent="0.3">
      <c r="B63" s="249"/>
      <c r="C63" s="250"/>
      <c r="D63" s="250"/>
      <c r="E63" s="250"/>
      <c r="F63" s="251"/>
      <c r="G63" s="249"/>
      <c r="H63" s="250"/>
      <c r="I63" s="250"/>
      <c r="J63" s="250"/>
      <c r="K63" s="251"/>
      <c r="L63" s="270"/>
      <c r="M63" s="270"/>
      <c r="N63" s="270"/>
      <c r="O63" s="270"/>
      <c r="P63" s="270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52"/>
      <c r="AB63" s="252"/>
      <c r="AC63" s="252"/>
      <c r="AD63" s="252"/>
      <c r="AE63" s="252"/>
      <c r="AF63" s="252"/>
      <c r="AG63" s="252"/>
      <c r="AH63" s="252"/>
      <c r="AI63" s="252"/>
      <c r="AJ63" s="252"/>
    </row>
    <row r="64" spans="2:36" ht="37.5" customHeight="1" x14ac:dyDescent="0.3">
      <c r="B64" s="260" t="s">
        <v>194</v>
      </c>
      <c r="C64" s="260"/>
      <c r="D64" s="260"/>
      <c r="E64" s="260"/>
      <c r="F64" s="260"/>
      <c r="G64" s="260"/>
      <c r="H64" s="260"/>
      <c r="I64" s="260"/>
      <c r="J64" s="260"/>
      <c r="K64" s="260"/>
      <c r="L64" s="258"/>
      <c r="M64" s="258"/>
      <c r="N64" s="258"/>
      <c r="O64" s="258"/>
      <c r="P64" s="258"/>
      <c r="Q64" s="258"/>
      <c r="R64" s="258"/>
      <c r="S64" s="258"/>
      <c r="T64" s="258"/>
      <c r="U64" s="258"/>
      <c r="V64" s="258"/>
      <c r="W64" s="258"/>
      <c r="X64" s="258"/>
      <c r="Y64" s="258"/>
      <c r="Z64" s="258"/>
      <c r="AA64" s="259"/>
      <c r="AB64" s="259"/>
      <c r="AC64" s="259"/>
      <c r="AD64" s="259"/>
      <c r="AE64" s="259"/>
      <c r="AF64" s="259"/>
      <c r="AG64" s="259"/>
      <c r="AH64" s="259"/>
      <c r="AI64" s="259"/>
      <c r="AJ64" s="259"/>
    </row>
    <row r="65" spans="2:36" x14ac:dyDescent="0.3">
      <c r="B65" s="144"/>
      <c r="C65" s="145"/>
      <c r="D65" s="145"/>
      <c r="E65" s="145"/>
      <c r="F65" s="145"/>
      <c r="G65" s="145"/>
      <c r="H65" s="145"/>
      <c r="I65" s="145"/>
      <c r="J65" s="145"/>
      <c r="K65" s="145"/>
      <c r="L65" s="144"/>
      <c r="M65" s="145"/>
      <c r="N65" s="145"/>
      <c r="O65" s="145"/>
      <c r="P65" s="145"/>
      <c r="Q65" s="144"/>
      <c r="R65" s="145"/>
      <c r="S65" s="145"/>
      <c r="T65" s="145"/>
      <c r="U65" s="145"/>
      <c r="V65" s="145"/>
      <c r="W65" s="145"/>
      <c r="X65" s="145"/>
      <c r="Y65" s="145"/>
      <c r="Z65" s="146"/>
      <c r="AA65" s="148">
        <v>1</v>
      </c>
      <c r="AB65" s="247" t="s">
        <v>195</v>
      </c>
      <c r="AC65" s="247"/>
      <c r="AD65" s="247"/>
      <c r="AE65" s="248"/>
      <c r="AF65" s="139">
        <v>2</v>
      </c>
      <c r="AG65" s="247"/>
      <c r="AH65" s="247"/>
      <c r="AI65" s="247"/>
      <c r="AJ65" s="248"/>
    </row>
    <row r="66" spans="2:36" x14ac:dyDescent="0.3">
      <c r="B66" s="252"/>
      <c r="C66" s="252"/>
      <c r="D66" s="252"/>
      <c r="E66" s="252"/>
      <c r="F66" s="252"/>
      <c r="G66" s="252"/>
      <c r="H66" s="252"/>
      <c r="I66" s="252"/>
      <c r="J66" s="252"/>
      <c r="K66" s="252"/>
      <c r="L66" s="252"/>
      <c r="M66" s="252"/>
      <c r="N66" s="252"/>
      <c r="O66" s="252"/>
      <c r="P66" s="252"/>
      <c r="Q66" s="255"/>
      <c r="R66" s="255"/>
      <c r="S66" s="255"/>
      <c r="T66" s="255"/>
      <c r="U66" s="255"/>
      <c r="V66" s="255"/>
      <c r="W66" s="255"/>
      <c r="X66" s="255"/>
      <c r="Y66" s="255"/>
      <c r="Z66" s="256"/>
      <c r="AA66" s="250"/>
      <c r="AB66" s="250"/>
      <c r="AC66" s="250"/>
      <c r="AD66" s="250"/>
      <c r="AE66" s="251"/>
      <c r="AF66" s="249"/>
      <c r="AG66" s="250"/>
      <c r="AH66" s="250"/>
      <c r="AI66" s="250"/>
      <c r="AJ66" s="251"/>
    </row>
    <row r="67" spans="2:36" x14ac:dyDescent="0.3">
      <c r="B67" s="252"/>
      <c r="C67" s="252"/>
      <c r="D67" s="252"/>
      <c r="E67" s="252"/>
      <c r="F67" s="252"/>
      <c r="G67" s="252"/>
      <c r="H67" s="252"/>
      <c r="I67" s="252"/>
      <c r="J67" s="252"/>
      <c r="K67" s="252"/>
      <c r="L67" s="252"/>
      <c r="M67" s="252"/>
      <c r="N67" s="252"/>
      <c r="O67" s="252"/>
      <c r="P67" s="252"/>
      <c r="Q67" s="255"/>
      <c r="R67" s="255"/>
      <c r="S67" s="255"/>
      <c r="T67" s="255"/>
      <c r="U67" s="255"/>
      <c r="V67" s="255"/>
      <c r="W67" s="255"/>
      <c r="X67" s="255"/>
      <c r="Y67" s="255"/>
      <c r="Z67" s="256"/>
      <c r="AA67" s="250"/>
      <c r="AB67" s="250"/>
      <c r="AC67" s="250"/>
      <c r="AD67" s="250"/>
      <c r="AE67" s="251"/>
      <c r="AF67" s="249"/>
      <c r="AG67" s="250"/>
      <c r="AH67" s="250"/>
      <c r="AI67" s="250"/>
      <c r="AJ67" s="251"/>
    </row>
    <row r="68" spans="2:36" x14ac:dyDescent="0.3">
      <c r="B68" s="252"/>
      <c r="C68" s="252"/>
      <c r="D68" s="252"/>
      <c r="E68" s="252"/>
      <c r="F68" s="252"/>
      <c r="G68" s="252"/>
      <c r="H68" s="252"/>
      <c r="I68" s="252"/>
      <c r="J68" s="252"/>
      <c r="K68" s="252"/>
      <c r="L68" s="252"/>
      <c r="M68" s="252"/>
      <c r="N68" s="252"/>
      <c r="O68" s="252"/>
      <c r="P68" s="252"/>
      <c r="Q68" s="255"/>
      <c r="R68" s="255"/>
      <c r="S68" s="255"/>
      <c r="T68" s="255"/>
      <c r="U68" s="255"/>
      <c r="V68" s="255"/>
      <c r="W68" s="255"/>
      <c r="X68" s="255"/>
      <c r="Y68" s="255"/>
      <c r="Z68" s="256"/>
      <c r="AA68" s="250"/>
      <c r="AB68" s="250"/>
      <c r="AC68" s="250"/>
      <c r="AD68" s="250"/>
      <c r="AE68" s="251"/>
      <c r="AF68" s="249"/>
      <c r="AG68" s="250"/>
      <c r="AH68" s="250"/>
      <c r="AI68" s="250"/>
      <c r="AJ68" s="251"/>
    </row>
    <row r="69" spans="2:36" x14ac:dyDescent="0.3">
      <c r="B69" s="252"/>
      <c r="C69" s="252"/>
      <c r="D69" s="252"/>
      <c r="E69" s="252"/>
      <c r="F69" s="252"/>
      <c r="G69" s="252"/>
      <c r="H69" s="252"/>
      <c r="I69" s="252"/>
      <c r="J69" s="252"/>
      <c r="K69" s="252"/>
      <c r="L69" s="252"/>
      <c r="M69" s="252"/>
      <c r="N69" s="252"/>
      <c r="O69" s="252"/>
      <c r="P69" s="252"/>
      <c r="Q69" s="255"/>
      <c r="R69" s="255"/>
      <c r="S69" s="255"/>
      <c r="T69" s="255"/>
      <c r="U69" s="255"/>
      <c r="V69" s="255"/>
      <c r="W69" s="255"/>
      <c r="X69" s="255"/>
      <c r="Y69" s="255"/>
      <c r="Z69" s="256"/>
      <c r="AA69" s="250"/>
      <c r="AB69" s="250"/>
      <c r="AC69" s="250"/>
      <c r="AD69" s="250"/>
      <c r="AE69" s="251"/>
      <c r="AF69" s="249"/>
      <c r="AG69" s="250"/>
      <c r="AH69" s="250"/>
      <c r="AI69" s="250"/>
      <c r="AJ69" s="251"/>
    </row>
    <row r="70" spans="2:36" x14ac:dyDescent="0.3">
      <c r="B70" s="252"/>
      <c r="C70" s="252"/>
      <c r="D70" s="252"/>
      <c r="E70" s="252"/>
      <c r="F70" s="252"/>
      <c r="G70" s="252"/>
      <c r="H70" s="252"/>
      <c r="I70" s="252"/>
      <c r="J70" s="252"/>
      <c r="K70" s="252"/>
      <c r="L70" s="252"/>
      <c r="M70" s="252"/>
      <c r="N70" s="252"/>
      <c r="O70" s="252"/>
      <c r="P70" s="252"/>
      <c r="Q70" s="265"/>
      <c r="R70" s="265"/>
      <c r="S70" s="265"/>
      <c r="T70" s="265"/>
      <c r="U70" s="265"/>
      <c r="V70" s="265"/>
      <c r="W70" s="265"/>
      <c r="X70" s="265"/>
      <c r="Y70" s="265"/>
      <c r="Z70" s="266"/>
      <c r="AA70" s="250"/>
      <c r="AB70" s="250"/>
      <c r="AC70" s="250"/>
      <c r="AD70" s="250"/>
      <c r="AE70" s="251"/>
      <c r="AF70" s="249"/>
      <c r="AG70" s="250"/>
      <c r="AH70" s="250"/>
      <c r="AI70" s="250"/>
      <c r="AJ70" s="251"/>
    </row>
    <row r="71" spans="2:36" x14ac:dyDescent="0.3">
      <c r="B71" s="140">
        <v>3</v>
      </c>
      <c r="C71" s="247"/>
      <c r="D71" s="247"/>
      <c r="E71" s="247"/>
      <c r="F71" s="248"/>
      <c r="G71" s="141">
        <v>4</v>
      </c>
      <c r="H71" s="247"/>
      <c r="I71" s="247"/>
      <c r="J71" s="247"/>
      <c r="K71" s="248"/>
      <c r="L71" s="141">
        <v>5</v>
      </c>
      <c r="M71" s="247"/>
      <c r="N71" s="247"/>
      <c r="O71" s="247"/>
      <c r="P71" s="248"/>
      <c r="Q71" s="141">
        <v>6</v>
      </c>
      <c r="R71" s="247"/>
      <c r="S71" s="247"/>
      <c r="T71" s="247"/>
      <c r="U71" s="248"/>
      <c r="V71" s="141">
        <v>7</v>
      </c>
      <c r="W71" s="247"/>
      <c r="X71" s="247"/>
      <c r="Y71" s="247"/>
      <c r="Z71" s="248"/>
      <c r="AA71" s="141">
        <v>8</v>
      </c>
      <c r="AB71" s="247"/>
      <c r="AC71" s="247"/>
      <c r="AD71" s="247"/>
      <c r="AE71" s="248"/>
      <c r="AF71" s="139">
        <v>9</v>
      </c>
      <c r="AG71" s="247"/>
      <c r="AH71" s="247"/>
      <c r="AI71" s="247"/>
      <c r="AJ71" s="248"/>
    </row>
    <row r="72" spans="2:36" x14ac:dyDescent="0.3">
      <c r="B72" s="249"/>
      <c r="C72" s="250"/>
      <c r="D72" s="250"/>
      <c r="E72" s="250"/>
      <c r="F72" s="251"/>
      <c r="G72" s="249"/>
      <c r="H72" s="250"/>
      <c r="I72" s="250"/>
      <c r="J72" s="250"/>
      <c r="K72" s="251"/>
      <c r="L72" s="249"/>
      <c r="M72" s="250"/>
      <c r="N72" s="250"/>
      <c r="O72" s="250"/>
      <c r="P72" s="251"/>
      <c r="Q72" s="249"/>
      <c r="R72" s="250"/>
      <c r="S72" s="250"/>
      <c r="T72" s="250"/>
      <c r="U72" s="251"/>
      <c r="V72" s="249"/>
      <c r="W72" s="250"/>
      <c r="X72" s="250"/>
      <c r="Y72" s="250"/>
      <c r="Z72" s="251"/>
      <c r="AA72" s="249"/>
      <c r="AB72" s="250"/>
      <c r="AC72" s="250"/>
      <c r="AD72" s="250"/>
      <c r="AE72" s="251"/>
      <c r="AF72" s="249"/>
      <c r="AG72" s="250"/>
      <c r="AH72" s="250"/>
      <c r="AI72" s="250"/>
      <c r="AJ72" s="251"/>
    </row>
    <row r="73" spans="2:36" x14ac:dyDescent="0.3">
      <c r="B73" s="249"/>
      <c r="C73" s="250"/>
      <c r="D73" s="250"/>
      <c r="E73" s="250"/>
      <c r="F73" s="251"/>
      <c r="G73" s="249"/>
      <c r="H73" s="250"/>
      <c r="I73" s="250"/>
      <c r="J73" s="250"/>
      <c r="K73" s="251"/>
      <c r="L73" s="249"/>
      <c r="M73" s="250"/>
      <c r="N73" s="250"/>
      <c r="O73" s="250"/>
      <c r="P73" s="251"/>
      <c r="Q73" s="249"/>
      <c r="R73" s="250"/>
      <c r="S73" s="250"/>
      <c r="T73" s="250"/>
      <c r="U73" s="251"/>
      <c r="V73" s="249"/>
      <c r="W73" s="250"/>
      <c r="X73" s="250"/>
      <c r="Y73" s="250"/>
      <c r="Z73" s="251"/>
      <c r="AA73" s="249"/>
      <c r="AB73" s="250"/>
      <c r="AC73" s="250"/>
      <c r="AD73" s="250"/>
      <c r="AE73" s="251"/>
      <c r="AF73" s="249"/>
      <c r="AG73" s="250"/>
      <c r="AH73" s="250"/>
      <c r="AI73" s="250"/>
      <c r="AJ73" s="251"/>
    </row>
    <row r="74" spans="2:36" x14ac:dyDescent="0.3">
      <c r="B74" s="249"/>
      <c r="C74" s="250"/>
      <c r="D74" s="250"/>
      <c r="E74" s="250"/>
      <c r="F74" s="251"/>
      <c r="G74" s="249"/>
      <c r="H74" s="250"/>
      <c r="I74" s="250"/>
      <c r="J74" s="250"/>
      <c r="K74" s="251"/>
      <c r="L74" s="249"/>
      <c r="M74" s="250"/>
      <c r="N74" s="250"/>
      <c r="O74" s="250"/>
      <c r="P74" s="251"/>
      <c r="Q74" s="249"/>
      <c r="R74" s="250"/>
      <c r="S74" s="250"/>
      <c r="T74" s="250"/>
      <c r="U74" s="251"/>
      <c r="V74" s="249"/>
      <c r="W74" s="250"/>
      <c r="X74" s="250"/>
      <c r="Y74" s="250"/>
      <c r="Z74" s="251"/>
      <c r="AA74" s="249"/>
      <c r="AB74" s="250"/>
      <c r="AC74" s="250"/>
      <c r="AD74" s="250"/>
      <c r="AE74" s="251"/>
      <c r="AF74" s="249"/>
      <c r="AG74" s="250"/>
      <c r="AH74" s="250"/>
      <c r="AI74" s="250"/>
      <c r="AJ74" s="251"/>
    </row>
    <row r="75" spans="2:36" x14ac:dyDescent="0.3">
      <c r="B75" s="249"/>
      <c r="C75" s="250"/>
      <c r="D75" s="250"/>
      <c r="E75" s="250"/>
      <c r="F75" s="251"/>
      <c r="G75" s="249"/>
      <c r="H75" s="250"/>
      <c r="I75" s="250"/>
      <c r="J75" s="250"/>
      <c r="K75" s="251"/>
      <c r="L75" s="249"/>
      <c r="M75" s="250"/>
      <c r="N75" s="250"/>
      <c r="O75" s="250"/>
      <c r="P75" s="251"/>
      <c r="Q75" s="249"/>
      <c r="R75" s="250"/>
      <c r="S75" s="250"/>
      <c r="T75" s="250"/>
      <c r="U75" s="251"/>
      <c r="V75" s="249"/>
      <c r="W75" s="250"/>
      <c r="X75" s="250"/>
      <c r="Y75" s="250"/>
      <c r="Z75" s="251"/>
      <c r="AA75" s="249"/>
      <c r="AB75" s="250"/>
      <c r="AC75" s="250"/>
      <c r="AD75" s="250"/>
      <c r="AE75" s="251"/>
      <c r="AF75" s="249"/>
      <c r="AG75" s="250"/>
      <c r="AH75" s="250"/>
      <c r="AI75" s="250"/>
      <c r="AJ75" s="251"/>
    </row>
    <row r="76" spans="2:36" x14ac:dyDescent="0.3">
      <c r="B76" s="249"/>
      <c r="C76" s="250"/>
      <c r="D76" s="250"/>
      <c r="E76" s="250"/>
      <c r="F76" s="251"/>
      <c r="G76" s="249"/>
      <c r="H76" s="250"/>
      <c r="I76" s="250"/>
      <c r="J76" s="250"/>
      <c r="K76" s="251"/>
      <c r="L76" s="249"/>
      <c r="M76" s="250"/>
      <c r="N76" s="250"/>
      <c r="O76" s="250"/>
      <c r="P76" s="251"/>
      <c r="Q76" s="249"/>
      <c r="R76" s="250"/>
      <c r="S76" s="250"/>
      <c r="T76" s="250"/>
      <c r="U76" s="251"/>
      <c r="V76" s="249"/>
      <c r="W76" s="250"/>
      <c r="X76" s="250"/>
      <c r="Y76" s="250"/>
      <c r="Z76" s="251"/>
      <c r="AA76" s="249"/>
      <c r="AB76" s="250"/>
      <c r="AC76" s="250"/>
      <c r="AD76" s="250"/>
      <c r="AE76" s="251"/>
      <c r="AF76" s="249"/>
      <c r="AG76" s="250"/>
      <c r="AH76" s="250"/>
      <c r="AI76" s="250"/>
      <c r="AJ76" s="251"/>
    </row>
    <row r="77" spans="2:36" x14ac:dyDescent="0.3">
      <c r="B77" s="140">
        <v>10</v>
      </c>
      <c r="C77" s="247"/>
      <c r="D77" s="247"/>
      <c r="E77" s="247"/>
      <c r="F77" s="248"/>
      <c r="G77" s="141">
        <v>11</v>
      </c>
      <c r="H77" s="247"/>
      <c r="I77" s="247"/>
      <c r="J77" s="247"/>
      <c r="K77" s="248"/>
      <c r="L77" s="141">
        <v>12</v>
      </c>
      <c r="M77" s="247"/>
      <c r="N77" s="247"/>
      <c r="O77" s="247"/>
      <c r="P77" s="248"/>
      <c r="Q77" s="141">
        <v>13</v>
      </c>
      <c r="R77" s="247"/>
      <c r="S77" s="247"/>
      <c r="T77" s="247"/>
      <c r="U77" s="248"/>
      <c r="V77" s="141">
        <v>14</v>
      </c>
      <c r="W77" s="247"/>
      <c r="X77" s="247"/>
      <c r="Y77" s="247"/>
      <c r="Z77" s="248"/>
      <c r="AA77" s="141">
        <v>15</v>
      </c>
      <c r="AB77" s="247"/>
      <c r="AC77" s="247"/>
      <c r="AD77" s="247"/>
      <c r="AE77" s="248"/>
      <c r="AF77" s="139">
        <v>16</v>
      </c>
      <c r="AG77" s="247"/>
      <c r="AH77" s="247"/>
      <c r="AI77" s="247"/>
      <c r="AJ77" s="248"/>
    </row>
    <row r="78" spans="2:36" x14ac:dyDescent="0.3">
      <c r="B78" s="249"/>
      <c r="C78" s="250"/>
      <c r="D78" s="250"/>
      <c r="E78" s="250"/>
      <c r="F78" s="251"/>
      <c r="G78" s="249"/>
      <c r="H78" s="250"/>
      <c r="I78" s="250"/>
      <c r="J78" s="250"/>
      <c r="K78" s="251"/>
      <c r="L78" s="249"/>
      <c r="M78" s="250"/>
      <c r="N78" s="250"/>
      <c r="O78" s="250"/>
      <c r="P78" s="251"/>
      <c r="Q78" s="249"/>
      <c r="R78" s="250"/>
      <c r="S78" s="250"/>
      <c r="T78" s="250"/>
      <c r="U78" s="251"/>
      <c r="V78" s="249"/>
      <c r="W78" s="250"/>
      <c r="X78" s="250"/>
      <c r="Y78" s="250"/>
      <c r="Z78" s="251"/>
      <c r="AA78" s="249"/>
      <c r="AB78" s="250"/>
      <c r="AC78" s="250"/>
      <c r="AD78" s="250"/>
      <c r="AE78" s="251"/>
      <c r="AF78" s="249"/>
      <c r="AG78" s="250"/>
      <c r="AH78" s="250"/>
      <c r="AI78" s="250"/>
      <c r="AJ78" s="251"/>
    </row>
    <row r="79" spans="2:36" x14ac:dyDescent="0.3">
      <c r="B79" s="249"/>
      <c r="C79" s="250"/>
      <c r="D79" s="250"/>
      <c r="E79" s="250"/>
      <c r="F79" s="251"/>
      <c r="G79" s="249"/>
      <c r="H79" s="250"/>
      <c r="I79" s="250"/>
      <c r="J79" s="250"/>
      <c r="K79" s="251"/>
      <c r="L79" s="249"/>
      <c r="M79" s="250"/>
      <c r="N79" s="250"/>
      <c r="O79" s="250"/>
      <c r="P79" s="251"/>
      <c r="Q79" s="249"/>
      <c r="R79" s="250"/>
      <c r="S79" s="250"/>
      <c r="T79" s="250"/>
      <c r="U79" s="251"/>
      <c r="V79" s="249"/>
      <c r="W79" s="250"/>
      <c r="X79" s="250"/>
      <c r="Y79" s="250"/>
      <c r="Z79" s="251"/>
      <c r="AA79" s="249"/>
      <c r="AB79" s="250"/>
      <c r="AC79" s="250"/>
      <c r="AD79" s="250"/>
      <c r="AE79" s="251"/>
      <c r="AF79" s="249"/>
      <c r="AG79" s="250"/>
      <c r="AH79" s="250"/>
      <c r="AI79" s="250"/>
      <c r="AJ79" s="251"/>
    </row>
    <row r="80" spans="2:36" x14ac:dyDescent="0.3">
      <c r="B80" s="249"/>
      <c r="C80" s="250"/>
      <c r="D80" s="250"/>
      <c r="E80" s="250"/>
      <c r="F80" s="251"/>
      <c r="G80" s="249"/>
      <c r="H80" s="250"/>
      <c r="I80" s="250"/>
      <c r="J80" s="250"/>
      <c r="K80" s="251"/>
      <c r="L80" s="249"/>
      <c r="M80" s="250"/>
      <c r="N80" s="250"/>
      <c r="O80" s="250"/>
      <c r="P80" s="251"/>
      <c r="Q80" s="249"/>
      <c r="R80" s="250"/>
      <c r="S80" s="250"/>
      <c r="T80" s="250"/>
      <c r="U80" s="251"/>
      <c r="V80" s="249"/>
      <c r="W80" s="250"/>
      <c r="X80" s="250"/>
      <c r="Y80" s="250"/>
      <c r="Z80" s="251"/>
      <c r="AA80" s="249"/>
      <c r="AB80" s="250"/>
      <c r="AC80" s="250"/>
      <c r="AD80" s="250"/>
      <c r="AE80" s="251"/>
      <c r="AF80" s="249"/>
      <c r="AG80" s="250"/>
      <c r="AH80" s="250"/>
      <c r="AI80" s="250"/>
      <c r="AJ80" s="251"/>
    </row>
    <row r="81" spans="2:36" x14ac:dyDescent="0.3">
      <c r="B81" s="249"/>
      <c r="C81" s="250"/>
      <c r="D81" s="250"/>
      <c r="E81" s="250"/>
      <c r="F81" s="251"/>
      <c r="G81" s="249"/>
      <c r="H81" s="250"/>
      <c r="I81" s="250"/>
      <c r="J81" s="250"/>
      <c r="K81" s="251"/>
      <c r="L81" s="249"/>
      <c r="M81" s="250"/>
      <c r="N81" s="250"/>
      <c r="O81" s="250"/>
      <c r="P81" s="251"/>
      <c r="Q81" s="249"/>
      <c r="R81" s="250"/>
      <c r="S81" s="250"/>
      <c r="T81" s="250"/>
      <c r="U81" s="251"/>
      <c r="V81" s="249"/>
      <c r="W81" s="250"/>
      <c r="X81" s="250"/>
      <c r="Y81" s="250"/>
      <c r="Z81" s="251"/>
      <c r="AA81" s="249"/>
      <c r="AB81" s="250"/>
      <c r="AC81" s="250"/>
      <c r="AD81" s="250"/>
      <c r="AE81" s="251"/>
      <c r="AF81" s="249"/>
      <c r="AG81" s="250"/>
      <c r="AH81" s="250"/>
      <c r="AI81" s="250"/>
      <c r="AJ81" s="251"/>
    </row>
    <row r="82" spans="2:36" x14ac:dyDescent="0.3">
      <c r="B82" s="249"/>
      <c r="C82" s="250"/>
      <c r="D82" s="250"/>
      <c r="E82" s="250"/>
      <c r="F82" s="251"/>
      <c r="G82" s="249"/>
      <c r="H82" s="250"/>
      <c r="I82" s="250"/>
      <c r="J82" s="250"/>
      <c r="K82" s="251"/>
      <c r="L82" s="249"/>
      <c r="M82" s="250"/>
      <c r="N82" s="250"/>
      <c r="O82" s="250"/>
      <c r="P82" s="251"/>
      <c r="Q82" s="249"/>
      <c r="R82" s="250"/>
      <c r="S82" s="250"/>
      <c r="T82" s="250"/>
      <c r="U82" s="251"/>
      <c r="V82" s="249"/>
      <c r="W82" s="250"/>
      <c r="X82" s="250"/>
      <c r="Y82" s="250"/>
      <c r="Z82" s="251"/>
      <c r="AA82" s="249"/>
      <c r="AB82" s="250"/>
      <c r="AC82" s="250"/>
      <c r="AD82" s="250"/>
      <c r="AE82" s="251"/>
      <c r="AF82" s="249"/>
      <c r="AG82" s="250"/>
      <c r="AH82" s="250"/>
      <c r="AI82" s="250"/>
      <c r="AJ82" s="251"/>
    </row>
    <row r="83" spans="2:36" x14ac:dyDescent="0.3">
      <c r="B83" s="140">
        <v>17</v>
      </c>
      <c r="C83" s="247"/>
      <c r="D83" s="247"/>
      <c r="E83" s="247"/>
      <c r="F83" s="248"/>
      <c r="G83" s="141">
        <v>18</v>
      </c>
      <c r="H83" s="247"/>
      <c r="I83" s="247"/>
      <c r="J83" s="247"/>
      <c r="K83" s="248"/>
      <c r="L83" s="141">
        <v>19</v>
      </c>
      <c r="M83" s="247"/>
      <c r="N83" s="247"/>
      <c r="O83" s="247"/>
      <c r="P83" s="248"/>
      <c r="Q83" s="141">
        <v>20</v>
      </c>
      <c r="R83" s="247"/>
      <c r="S83" s="247"/>
      <c r="T83" s="247"/>
      <c r="U83" s="248"/>
      <c r="V83" s="141">
        <v>21</v>
      </c>
      <c r="W83" s="247"/>
      <c r="X83" s="247"/>
      <c r="Y83" s="247"/>
      <c r="Z83" s="248"/>
      <c r="AA83" s="141">
        <v>22</v>
      </c>
      <c r="AB83" s="247"/>
      <c r="AC83" s="247"/>
      <c r="AD83" s="247"/>
      <c r="AE83" s="248"/>
      <c r="AF83" s="139">
        <v>23</v>
      </c>
      <c r="AG83" s="247"/>
      <c r="AH83" s="247"/>
      <c r="AI83" s="247"/>
      <c r="AJ83" s="248"/>
    </row>
    <row r="84" spans="2:36" x14ac:dyDescent="0.3">
      <c r="B84" s="249"/>
      <c r="C84" s="250"/>
      <c r="D84" s="250"/>
      <c r="E84" s="250"/>
      <c r="F84" s="251"/>
      <c r="G84" s="249"/>
      <c r="H84" s="250"/>
      <c r="I84" s="250"/>
      <c r="J84" s="250"/>
      <c r="K84" s="251"/>
      <c r="L84" s="249"/>
      <c r="M84" s="250"/>
      <c r="N84" s="250"/>
      <c r="O84" s="250"/>
      <c r="P84" s="251"/>
      <c r="Q84" s="249"/>
      <c r="R84" s="250"/>
      <c r="S84" s="250"/>
      <c r="T84" s="250"/>
      <c r="U84" s="251"/>
      <c r="V84" s="249"/>
      <c r="W84" s="250"/>
      <c r="X84" s="250"/>
      <c r="Y84" s="250"/>
      <c r="Z84" s="251"/>
      <c r="AA84" s="249"/>
      <c r="AB84" s="250"/>
      <c r="AC84" s="250"/>
      <c r="AD84" s="250"/>
      <c r="AE84" s="251"/>
      <c r="AF84" s="249"/>
      <c r="AG84" s="250"/>
      <c r="AH84" s="250"/>
      <c r="AI84" s="250"/>
      <c r="AJ84" s="251"/>
    </row>
    <row r="85" spans="2:36" x14ac:dyDescent="0.3">
      <c r="B85" s="249"/>
      <c r="C85" s="250"/>
      <c r="D85" s="250"/>
      <c r="E85" s="250"/>
      <c r="F85" s="251"/>
      <c r="G85" s="249"/>
      <c r="H85" s="250"/>
      <c r="I85" s="250"/>
      <c r="J85" s="250"/>
      <c r="K85" s="251"/>
      <c r="L85" s="249"/>
      <c r="M85" s="250"/>
      <c r="N85" s="250"/>
      <c r="O85" s="250"/>
      <c r="P85" s="251"/>
      <c r="Q85" s="249"/>
      <c r="R85" s="250"/>
      <c r="S85" s="250"/>
      <c r="T85" s="250"/>
      <c r="U85" s="251"/>
      <c r="V85" s="249"/>
      <c r="W85" s="250"/>
      <c r="X85" s="250"/>
      <c r="Y85" s="250"/>
      <c r="Z85" s="251"/>
      <c r="AA85" s="249"/>
      <c r="AB85" s="250"/>
      <c r="AC85" s="250"/>
      <c r="AD85" s="250"/>
      <c r="AE85" s="251"/>
      <c r="AF85" s="249"/>
      <c r="AG85" s="250"/>
      <c r="AH85" s="250"/>
      <c r="AI85" s="250"/>
      <c r="AJ85" s="251"/>
    </row>
    <row r="86" spans="2:36" x14ac:dyDescent="0.3">
      <c r="B86" s="249"/>
      <c r="C86" s="250"/>
      <c r="D86" s="250"/>
      <c r="E86" s="250"/>
      <c r="F86" s="251"/>
      <c r="G86" s="249"/>
      <c r="H86" s="250"/>
      <c r="I86" s="250"/>
      <c r="J86" s="250"/>
      <c r="K86" s="251"/>
      <c r="L86" s="249"/>
      <c r="M86" s="250"/>
      <c r="N86" s="250"/>
      <c r="O86" s="250"/>
      <c r="P86" s="251"/>
      <c r="Q86" s="249"/>
      <c r="R86" s="250"/>
      <c r="S86" s="250"/>
      <c r="T86" s="250"/>
      <c r="U86" s="251"/>
      <c r="V86" s="249"/>
      <c r="W86" s="250"/>
      <c r="X86" s="250"/>
      <c r="Y86" s="250"/>
      <c r="Z86" s="251"/>
      <c r="AA86" s="249"/>
      <c r="AB86" s="250"/>
      <c r="AC86" s="250"/>
      <c r="AD86" s="250"/>
      <c r="AE86" s="251"/>
      <c r="AF86" s="249"/>
      <c r="AG86" s="250"/>
      <c r="AH86" s="250"/>
      <c r="AI86" s="250"/>
      <c r="AJ86" s="251"/>
    </row>
    <row r="87" spans="2:36" x14ac:dyDescent="0.3">
      <c r="B87" s="249"/>
      <c r="C87" s="250"/>
      <c r="D87" s="250"/>
      <c r="E87" s="250"/>
      <c r="F87" s="251"/>
      <c r="G87" s="249"/>
      <c r="H87" s="250"/>
      <c r="I87" s="250"/>
      <c r="J87" s="250"/>
      <c r="K87" s="251"/>
      <c r="L87" s="249"/>
      <c r="M87" s="250"/>
      <c r="N87" s="250"/>
      <c r="O87" s="250"/>
      <c r="P87" s="251"/>
      <c r="Q87" s="249"/>
      <c r="R87" s="250"/>
      <c r="S87" s="250"/>
      <c r="T87" s="250"/>
      <c r="U87" s="251"/>
      <c r="V87" s="249"/>
      <c r="W87" s="250"/>
      <c r="X87" s="250"/>
      <c r="Y87" s="250"/>
      <c r="Z87" s="251"/>
      <c r="AA87" s="249"/>
      <c r="AB87" s="250"/>
      <c r="AC87" s="250"/>
      <c r="AD87" s="250"/>
      <c r="AE87" s="251"/>
      <c r="AF87" s="249"/>
      <c r="AG87" s="250"/>
      <c r="AH87" s="250"/>
      <c r="AI87" s="250"/>
      <c r="AJ87" s="251"/>
    </row>
    <row r="88" spans="2:36" x14ac:dyDescent="0.3">
      <c r="B88" s="249"/>
      <c r="C88" s="250"/>
      <c r="D88" s="250"/>
      <c r="E88" s="250"/>
      <c r="F88" s="251"/>
      <c r="G88" s="249"/>
      <c r="H88" s="250"/>
      <c r="I88" s="250"/>
      <c r="J88" s="250"/>
      <c r="K88" s="251"/>
      <c r="L88" s="249"/>
      <c r="M88" s="250"/>
      <c r="N88" s="250"/>
      <c r="O88" s="250"/>
      <c r="P88" s="251"/>
      <c r="Q88" s="249"/>
      <c r="R88" s="250"/>
      <c r="S88" s="250"/>
      <c r="T88" s="250"/>
      <c r="U88" s="251"/>
      <c r="V88" s="249"/>
      <c r="W88" s="250"/>
      <c r="X88" s="250"/>
      <c r="Y88" s="250"/>
      <c r="Z88" s="251"/>
      <c r="AA88" s="249"/>
      <c r="AB88" s="250"/>
      <c r="AC88" s="250"/>
      <c r="AD88" s="250"/>
      <c r="AE88" s="251"/>
      <c r="AF88" s="249"/>
      <c r="AG88" s="250"/>
      <c r="AH88" s="250"/>
      <c r="AI88" s="250"/>
      <c r="AJ88" s="251"/>
    </row>
    <row r="89" spans="2:36" x14ac:dyDescent="0.3">
      <c r="B89" s="140">
        <v>24</v>
      </c>
      <c r="C89" s="247"/>
      <c r="D89" s="247"/>
      <c r="E89" s="247"/>
      <c r="F89" s="248"/>
      <c r="G89" s="141">
        <v>25</v>
      </c>
      <c r="H89" s="247"/>
      <c r="I89" s="247"/>
      <c r="J89" s="247"/>
      <c r="K89" s="248"/>
      <c r="L89" s="141">
        <v>26</v>
      </c>
      <c r="M89" s="247"/>
      <c r="N89" s="247"/>
      <c r="O89" s="247"/>
      <c r="P89" s="248"/>
      <c r="Q89" s="141">
        <v>27</v>
      </c>
      <c r="R89" s="247"/>
      <c r="S89" s="247"/>
      <c r="T89" s="247"/>
      <c r="U89" s="248"/>
      <c r="V89" s="141">
        <v>28</v>
      </c>
      <c r="W89" s="247"/>
      <c r="X89" s="247"/>
      <c r="Y89" s="247"/>
      <c r="Z89" s="248"/>
      <c r="AA89" s="137">
        <v>29</v>
      </c>
      <c r="AB89" s="247"/>
      <c r="AC89" s="247"/>
      <c r="AD89" s="247"/>
      <c r="AE89" s="248"/>
      <c r="AF89" s="143">
        <v>30</v>
      </c>
      <c r="AG89" s="247"/>
      <c r="AH89" s="247"/>
      <c r="AI89" s="247"/>
      <c r="AJ89" s="248"/>
    </row>
    <row r="90" spans="2:36" x14ac:dyDescent="0.3">
      <c r="B90" s="249"/>
      <c r="C90" s="250"/>
      <c r="D90" s="250"/>
      <c r="E90" s="250"/>
      <c r="F90" s="251"/>
      <c r="G90" s="249"/>
      <c r="H90" s="250"/>
      <c r="I90" s="250"/>
      <c r="J90" s="250"/>
      <c r="K90" s="251"/>
      <c r="L90" s="249"/>
      <c r="M90" s="250"/>
      <c r="N90" s="250"/>
      <c r="O90" s="250"/>
      <c r="P90" s="251"/>
      <c r="Q90" s="249"/>
      <c r="R90" s="250"/>
      <c r="S90" s="250"/>
      <c r="T90" s="250"/>
      <c r="U90" s="251"/>
      <c r="V90" s="249"/>
      <c r="W90" s="250"/>
      <c r="X90" s="250"/>
      <c r="Y90" s="250"/>
      <c r="Z90" s="251"/>
      <c r="AA90" s="267"/>
      <c r="AB90" s="255"/>
      <c r="AC90" s="255"/>
      <c r="AD90" s="255"/>
      <c r="AE90" s="256"/>
      <c r="AF90" s="252"/>
      <c r="AG90" s="252"/>
      <c r="AH90" s="252"/>
      <c r="AI90" s="252"/>
      <c r="AJ90" s="273"/>
    </row>
    <row r="91" spans="2:36" x14ac:dyDescent="0.3">
      <c r="B91" s="249"/>
      <c r="C91" s="250"/>
      <c r="D91" s="250"/>
      <c r="E91" s="250"/>
      <c r="F91" s="251"/>
      <c r="G91" s="249"/>
      <c r="H91" s="250"/>
      <c r="I91" s="250"/>
      <c r="J91" s="250"/>
      <c r="K91" s="251"/>
      <c r="L91" s="249"/>
      <c r="M91" s="250"/>
      <c r="N91" s="250"/>
      <c r="O91" s="250"/>
      <c r="P91" s="251"/>
      <c r="Q91" s="249"/>
      <c r="R91" s="250"/>
      <c r="S91" s="250"/>
      <c r="T91" s="250"/>
      <c r="U91" s="251"/>
      <c r="V91" s="249"/>
      <c r="W91" s="250"/>
      <c r="X91" s="250"/>
      <c r="Y91" s="250"/>
      <c r="Z91" s="251"/>
      <c r="AA91" s="267"/>
      <c r="AB91" s="255"/>
      <c r="AC91" s="255"/>
      <c r="AD91" s="255"/>
      <c r="AE91" s="256"/>
      <c r="AF91" s="252"/>
      <c r="AG91" s="252"/>
      <c r="AH91" s="252"/>
      <c r="AI91" s="252"/>
      <c r="AJ91" s="273"/>
    </row>
    <row r="92" spans="2:36" x14ac:dyDescent="0.3">
      <c r="B92" s="249"/>
      <c r="C92" s="250"/>
      <c r="D92" s="250"/>
      <c r="E92" s="250"/>
      <c r="F92" s="251"/>
      <c r="G92" s="249"/>
      <c r="H92" s="250"/>
      <c r="I92" s="250"/>
      <c r="J92" s="250"/>
      <c r="K92" s="251"/>
      <c r="L92" s="249"/>
      <c r="M92" s="250"/>
      <c r="N92" s="250"/>
      <c r="O92" s="250"/>
      <c r="P92" s="251"/>
      <c r="Q92" s="249"/>
      <c r="R92" s="250"/>
      <c r="S92" s="250"/>
      <c r="T92" s="250"/>
      <c r="U92" s="251"/>
      <c r="V92" s="249"/>
      <c r="W92" s="250"/>
      <c r="X92" s="250"/>
      <c r="Y92" s="250"/>
      <c r="Z92" s="251"/>
      <c r="AA92" s="267"/>
      <c r="AB92" s="255"/>
      <c r="AC92" s="255"/>
      <c r="AD92" s="255"/>
      <c r="AE92" s="256"/>
      <c r="AF92" s="252"/>
      <c r="AG92" s="252"/>
      <c r="AH92" s="252"/>
      <c r="AI92" s="252"/>
      <c r="AJ92" s="273"/>
    </row>
    <row r="93" spans="2:36" x14ac:dyDescent="0.3">
      <c r="B93" s="249"/>
      <c r="C93" s="250"/>
      <c r="D93" s="250"/>
      <c r="E93" s="250"/>
      <c r="F93" s="251"/>
      <c r="G93" s="249"/>
      <c r="H93" s="250"/>
      <c r="I93" s="250"/>
      <c r="J93" s="250"/>
      <c r="K93" s="251"/>
      <c r="L93" s="249"/>
      <c r="M93" s="250"/>
      <c r="N93" s="250"/>
      <c r="O93" s="250"/>
      <c r="P93" s="251"/>
      <c r="Q93" s="249"/>
      <c r="R93" s="250"/>
      <c r="S93" s="250"/>
      <c r="T93" s="250"/>
      <c r="U93" s="251"/>
      <c r="V93" s="249"/>
      <c r="W93" s="250"/>
      <c r="X93" s="250"/>
      <c r="Y93" s="250"/>
      <c r="Z93" s="251"/>
      <c r="AA93" s="267"/>
      <c r="AB93" s="255"/>
      <c r="AC93" s="255"/>
      <c r="AD93" s="255"/>
      <c r="AE93" s="256"/>
      <c r="AF93" s="252"/>
      <c r="AG93" s="252"/>
      <c r="AH93" s="252"/>
      <c r="AI93" s="252"/>
      <c r="AJ93" s="273"/>
    </row>
    <row r="94" spans="2:36" x14ac:dyDescent="0.3">
      <c r="B94" s="249"/>
      <c r="C94" s="250"/>
      <c r="D94" s="250"/>
      <c r="E94" s="250"/>
      <c r="F94" s="251"/>
      <c r="G94" s="249"/>
      <c r="H94" s="250"/>
      <c r="I94" s="250"/>
      <c r="J94" s="250"/>
      <c r="K94" s="251"/>
      <c r="L94" s="249"/>
      <c r="M94" s="250"/>
      <c r="N94" s="250"/>
      <c r="O94" s="250"/>
      <c r="P94" s="251"/>
      <c r="Q94" s="249"/>
      <c r="R94" s="250"/>
      <c r="S94" s="250"/>
      <c r="T94" s="250"/>
      <c r="U94" s="251"/>
      <c r="V94" s="249"/>
      <c r="W94" s="250"/>
      <c r="X94" s="250"/>
      <c r="Y94" s="250"/>
      <c r="Z94" s="251"/>
      <c r="AA94" s="264"/>
      <c r="AB94" s="265"/>
      <c r="AC94" s="265"/>
      <c r="AD94" s="265"/>
      <c r="AE94" s="266"/>
      <c r="AF94" s="274"/>
      <c r="AG94" s="274"/>
      <c r="AH94" s="274"/>
      <c r="AI94" s="274"/>
      <c r="AJ94" s="275"/>
    </row>
    <row r="95" spans="2:36" x14ac:dyDescent="0.3">
      <c r="B95" s="202">
        <v>31</v>
      </c>
      <c r="C95" s="247"/>
      <c r="D95" s="247"/>
      <c r="E95" s="247"/>
      <c r="F95" s="248"/>
      <c r="G95" s="203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  <c r="Z95" s="204"/>
      <c r="AA95" s="181"/>
      <c r="AB95" s="181"/>
      <c r="AC95" s="181"/>
      <c r="AD95" s="181"/>
      <c r="AE95" s="181"/>
      <c r="AF95" s="184"/>
      <c r="AG95" s="184"/>
      <c r="AH95" s="184"/>
      <c r="AI95" s="184"/>
      <c r="AJ95" s="184"/>
    </row>
    <row r="96" spans="2:36" x14ac:dyDescent="0.3">
      <c r="B96" s="267"/>
      <c r="C96" s="255"/>
      <c r="D96" s="255"/>
      <c r="E96" s="255"/>
      <c r="F96" s="256"/>
      <c r="G96" s="182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1"/>
      <c r="AB96" s="181"/>
      <c r="AC96" s="181"/>
      <c r="AD96" s="181"/>
      <c r="AE96" s="181"/>
      <c r="AF96" s="184"/>
      <c r="AG96" s="184"/>
      <c r="AH96" s="184"/>
      <c r="AI96" s="184"/>
      <c r="AJ96" s="184"/>
    </row>
    <row r="97" spans="2:36" x14ac:dyDescent="0.3">
      <c r="B97" s="267"/>
      <c r="C97" s="255"/>
      <c r="D97" s="255"/>
      <c r="E97" s="255"/>
      <c r="F97" s="256"/>
      <c r="G97" s="182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1"/>
      <c r="AB97" s="181"/>
      <c r="AC97" s="181"/>
      <c r="AD97" s="181"/>
      <c r="AE97" s="181"/>
      <c r="AF97" s="184"/>
      <c r="AG97" s="184"/>
      <c r="AH97" s="184"/>
      <c r="AI97" s="184"/>
      <c r="AJ97" s="184"/>
    </row>
    <row r="98" spans="2:36" x14ac:dyDescent="0.3">
      <c r="B98" s="267"/>
      <c r="C98" s="255"/>
      <c r="D98" s="255"/>
      <c r="E98" s="255"/>
      <c r="F98" s="256"/>
      <c r="G98" s="182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1"/>
      <c r="AB98" s="181"/>
      <c r="AC98" s="181"/>
      <c r="AD98" s="181"/>
      <c r="AE98" s="181"/>
      <c r="AF98" s="184"/>
      <c r="AG98" s="184"/>
      <c r="AH98" s="184"/>
      <c r="AI98" s="184"/>
      <c r="AJ98" s="184"/>
    </row>
    <row r="99" spans="2:36" x14ac:dyDescent="0.3">
      <c r="B99" s="267"/>
      <c r="C99" s="255"/>
      <c r="D99" s="255"/>
      <c r="E99" s="255"/>
      <c r="F99" s="256"/>
      <c r="G99" s="182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1"/>
      <c r="AB99" s="181"/>
      <c r="AC99" s="181"/>
      <c r="AD99" s="181"/>
      <c r="AE99" s="181"/>
      <c r="AF99" s="184"/>
      <c r="AG99" s="184"/>
      <c r="AH99" s="184"/>
      <c r="AI99" s="184"/>
      <c r="AJ99" s="184"/>
    </row>
    <row r="100" spans="2:36" x14ac:dyDescent="0.3">
      <c r="B100" s="267"/>
      <c r="C100" s="255"/>
      <c r="D100" s="255"/>
      <c r="E100" s="255"/>
      <c r="F100" s="256"/>
      <c r="G100" s="182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1"/>
      <c r="AB100" s="181"/>
      <c r="AC100" s="181"/>
      <c r="AD100" s="181"/>
      <c r="AE100" s="181"/>
      <c r="AF100" s="184"/>
      <c r="AG100" s="184"/>
      <c r="AH100" s="184"/>
      <c r="AI100" s="184"/>
      <c r="AJ100" s="184"/>
    </row>
    <row r="101" spans="2:36" ht="37.5" customHeight="1" x14ac:dyDescent="0.3">
      <c r="B101" s="260" t="s">
        <v>198</v>
      </c>
      <c r="C101" s="260"/>
      <c r="D101" s="260"/>
      <c r="E101" s="260"/>
      <c r="F101" s="260"/>
      <c r="G101" s="258"/>
      <c r="H101" s="258"/>
      <c r="I101" s="258"/>
      <c r="J101" s="258"/>
      <c r="K101" s="258"/>
      <c r="L101" s="258"/>
      <c r="M101" s="258"/>
      <c r="N101" s="258"/>
      <c r="O101" s="258"/>
      <c r="P101" s="258"/>
      <c r="Q101" s="258"/>
      <c r="R101" s="258"/>
      <c r="S101" s="258"/>
      <c r="T101" s="258"/>
      <c r="U101" s="258"/>
      <c r="V101" s="258"/>
      <c r="W101" s="258"/>
      <c r="X101" s="258"/>
      <c r="Y101" s="258"/>
      <c r="Z101" s="258"/>
      <c r="AA101" s="258"/>
      <c r="AB101" s="258"/>
      <c r="AC101" s="258"/>
      <c r="AD101" s="258"/>
      <c r="AE101" s="258"/>
      <c r="AF101" s="259"/>
      <c r="AG101" s="259"/>
      <c r="AH101" s="259"/>
      <c r="AI101" s="259"/>
      <c r="AJ101" s="259"/>
    </row>
    <row r="102" spans="2:36" x14ac:dyDescent="0.3">
      <c r="B102" s="144"/>
      <c r="C102" s="145"/>
      <c r="D102" s="145"/>
      <c r="E102" s="145"/>
      <c r="F102" s="145"/>
      <c r="G102" s="205">
        <v>1</v>
      </c>
      <c r="H102" s="247"/>
      <c r="I102" s="247"/>
      <c r="J102" s="247"/>
      <c r="K102" s="248"/>
      <c r="L102" s="205">
        <v>2</v>
      </c>
      <c r="M102" s="247"/>
      <c r="N102" s="247"/>
      <c r="O102" s="247"/>
      <c r="P102" s="248"/>
      <c r="Q102" s="191">
        <v>3</v>
      </c>
      <c r="R102" s="247"/>
      <c r="S102" s="247"/>
      <c r="T102" s="247"/>
      <c r="U102" s="248"/>
      <c r="V102" s="191">
        <v>4</v>
      </c>
      <c r="W102" s="247"/>
      <c r="X102" s="247"/>
      <c r="Y102" s="247"/>
      <c r="Z102" s="248"/>
      <c r="AA102" s="191">
        <v>5</v>
      </c>
      <c r="AB102" s="247"/>
      <c r="AC102" s="247"/>
      <c r="AD102" s="247"/>
      <c r="AE102" s="248"/>
      <c r="AF102" s="139">
        <v>6</v>
      </c>
      <c r="AG102" s="247"/>
      <c r="AH102" s="247"/>
      <c r="AI102" s="247"/>
      <c r="AJ102" s="248"/>
    </row>
    <row r="103" spans="2:36" x14ac:dyDescent="0.3">
      <c r="B103" s="252"/>
      <c r="C103" s="252"/>
      <c r="D103" s="252"/>
      <c r="E103" s="252"/>
      <c r="F103" s="252"/>
      <c r="G103" s="249"/>
      <c r="H103" s="250"/>
      <c r="I103" s="250"/>
      <c r="J103" s="250"/>
      <c r="K103" s="251"/>
      <c r="L103" s="249"/>
      <c r="M103" s="250"/>
      <c r="N103" s="250"/>
      <c r="O103" s="250"/>
      <c r="P103" s="251"/>
      <c r="Q103" s="249"/>
      <c r="R103" s="250"/>
      <c r="S103" s="250"/>
      <c r="T103" s="250"/>
      <c r="U103" s="251"/>
      <c r="V103" s="249"/>
      <c r="W103" s="250"/>
      <c r="X103" s="250"/>
      <c r="Y103" s="250"/>
      <c r="Z103" s="251"/>
      <c r="AA103" s="249"/>
      <c r="AB103" s="250"/>
      <c r="AC103" s="250"/>
      <c r="AD103" s="250"/>
      <c r="AE103" s="251"/>
      <c r="AF103" s="249"/>
      <c r="AG103" s="250"/>
      <c r="AH103" s="250"/>
      <c r="AI103" s="250"/>
      <c r="AJ103" s="251"/>
    </row>
    <row r="104" spans="2:36" x14ac:dyDescent="0.3">
      <c r="B104" s="252"/>
      <c r="C104" s="252"/>
      <c r="D104" s="252"/>
      <c r="E104" s="252"/>
      <c r="F104" s="252"/>
      <c r="G104" s="249"/>
      <c r="H104" s="250"/>
      <c r="I104" s="250"/>
      <c r="J104" s="250"/>
      <c r="K104" s="251"/>
      <c r="L104" s="249"/>
      <c r="M104" s="250"/>
      <c r="N104" s="250"/>
      <c r="O104" s="250"/>
      <c r="P104" s="251"/>
      <c r="Q104" s="249"/>
      <c r="R104" s="250"/>
      <c r="S104" s="250"/>
      <c r="T104" s="250"/>
      <c r="U104" s="251"/>
      <c r="V104" s="249"/>
      <c r="W104" s="250"/>
      <c r="X104" s="250"/>
      <c r="Y104" s="250"/>
      <c r="Z104" s="251"/>
      <c r="AA104" s="249"/>
      <c r="AB104" s="250"/>
      <c r="AC104" s="250"/>
      <c r="AD104" s="250"/>
      <c r="AE104" s="251"/>
      <c r="AF104" s="249"/>
      <c r="AG104" s="250"/>
      <c r="AH104" s="250"/>
      <c r="AI104" s="250"/>
      <c r="AJ104" s="251"/>
    </row>
    <row r="105" spans="2:36" x14ac:dyDescent="0.3">
      <c r="B105" s="252"/>
      <c r="C105" s="252"/>
      <c r="D105" s="252"/>
      <c r="E105" s="252"/>
      <c r="F105" s="252"/>
      <c r="G105" s="249"/>
      <c r="H105" s="250"/>
      <c r="I105" s="250"/>
      <c r="J105" s="250"/>
      <c r="K105" s="251"/>
      <c r="L105" s="249"/>
      <c r="M105" s="250"/>
      <c r="N105" s="250"/>
      <c r="O105" s="250"/>
      <c r="P105" s="251"/>
      <c r="Q105" s="249"/>
      <c r="R105" s="250"/>
      <c r="S105" s="250"/>
      <c r="T105" s="250"/>
      <c r="U105" s="251"/>
      <c r="V105" s="249"/>
      <c r="W105" s="250"/>
      <c r="X105" s="250"/>
      <c r="Y105" s="250"/>
      <c r="Z105" s="251"/>
      <c r="AA105" s="249"/>
      <c r="AB105" s="250"/>
      <c r="AC105" s="250"/>
      <c r="AD105" s="250"/>
      <c r="AE105" s="251"/>
      <c r="AF105" s="249"/>
      <c r="AG105" s="250"/>
      <c r="AH105" s="250"/>
      <c r="AI105" s="250"/>
      <c r="AJ105" s="251"/>
    </row>
    <row r="106" spans="2:36" x14ac:dyDescent="0.3">
      <c r="B106" s="252"/>
      <c r="C106" s="252"/>
      <c r="D106" s="252"/>
      <c r="E106" s="252"/>
      <c r="F106" s="252"/>
      <c r="G106" s="249"/>
      <c r="H106" s="250"/>
      <c r="I106" s="250"/>
      <c r="J106" s="250"/>
      <c r="K106" s="251"/>
      <c r="L106" s="249"/>
      <c r="M106" s="250"/>
      <c r="N106" s="250"/>
      <c r="O106" s="250"/>
      <c r="P106" s="251"/>
      <c r="Q106" s="249"/>
      <c r="R106" s="250"/>
      <c r="S106" s="250"/>
      <c r="T106" s="250"/>
      <c r="U106" s="251"/>
      <c r="V106" s="249"/>
      <c r="W106" s="250"/>
      <c r="X106" s="250"/>
      <c r="Y106" s="250"/>
      <c r="Z106" s="251"/>
      <c r="AA106" s="249"/>
      <c r="AB106" s="250"/>
      <c r="AC106" s="250"/>
      <c r="AD106" s="250"/>
      <c r="AE106" s="251"/>
      <c r="AF106" s="249"/>
      <c r="AG106" s="250"/>
      <c r="AH106" s="250"/>
      <c r="AI106" s="250"/>
      <c r="AJ106" s="251"/>
    </row>
    <row r="107" spans="2:36" x14ac:dyDescent="0.3">
      <c r="B107" s="252"/>
      <c r="C107" s="252"/>
      <c r="D107" s="252"/>
      <c r="E107" s="252"/>
      <c r="F107" s="252"/>
      <c r="G107" s="249"/>
      <c r="H107" s="250"/>
      <c r="I107" s="250"/>
      <c r="J107" s="250"/>
      <c r="K107" s="251"/>
      <c r="L107" s="249"/>
      <c r="M107" s="250"/>
      <c r="N107" s="250"/>
      <c r="O107" s="250"/>
      <c r="P107" s="251"/>
      <c r="Q107" s="249"/>
      <c r="R107" s="250"/>
      <c r="S107" s="250"/>
      <c r="T107" s="250"/>
      <c r="U107" s="251"/>
      <c r="V107" s="249"/>
      <c r="W107" s="250"/>
      <c r="X107" s="250"/>
      <c r="Y107" s="250"/>
      <c r="Z107" s="251"/>
      <c r="AA107" s="249"/>
      <c r="AB107" s="250"/>
      <c r="AC107" s="250"/>
      <c r="AD107" s="250"/>
      <c r="AE107" s="251"/>
      <c r="AF107" s="249"/>
      <c r="AG107" s="250"/>
      <c r="AH107" s="250"/>
      <c r="AI107" s="250"/>
      <c r="AJ107" s="251"/>
    </row>
    <row r="108" spans="2:36" x14ac:dyDescent="0.3">
      <c r="B108" s="140">
        <v>7</v>
      </c>
      <c r="C108" s="247"/>
      <c r="D108" s="247"/>
      <c r="E108" s="247"/>
      <c r="F108" s="248"/>
      <c r="G108" s="141">
        <v>8</v>
      </c>
      <c r="H108" s="247"/>
      <c r="I108" s="247"/>
      <c r="J108" s="247"/>
      <c r="K108" s="248"/>
      <c r="L108" s="141">
        <v>9</v>
      </c>
      <c r="M108" s="247"/>
      <c r="N108" s="247"/>
      <c r="O108" s="247"/>
      <c r="P108" s="248"/>
      <c r="Q108" s="141">
        <v>10</v>
      </c>
      <c r="R108" s="247"/>
      <c r="S108" s="247"/>
      <c r="T108" s="247"/>
      <c r="U108" s="248"/>
      <c r="V108" s="141">
        <v>11</v>
      </c>
      <c r="W108" s="247"/>
      <c r="X108" s="247"/>
      <c r="Y108" s="247"/>
      <c r="Z108" s="248"/>
      <c r="AA108" s="141">
        <v>12</v>
      </c>
      <c r="AB108" s="247"/>
      <c r="AC108" s="247"/>
      <c r="AD108" s="247"/>
      <c r="AE108" s="248"/>
      <c r="AF108" s="139">
        <v>13</v>
      </c>
      <c r="AG108" s="247"/>
      <c r="AH108" s="247"/>
      <c r="AI108" s="247"/>
      <c r="AJ108" s="248"/>
    </row>
    <row r="109" spans="2:36" x14ac:dyDescent="0.3">
      <c r="B109" s="249"/>
      <c r="C109" s="250"/>
      <c r="D109" s="250"/>
      <c r="E109" s="250"/>
      <c r="F109" s="251"/>
      <c r="G109" s="249"/>
      <c r="H109" s="250"/>
      <c r="I109" s="250"/>
      <c r="J109" s="250"/>
      <c r="K109" s="251"/>
      <c r="L109" s="249"/>
      <c r="M109" s="250"/>
      <c r="N109" s="250"/>
      <c r="O109" s="250"/>
      <c r="P109" s="251"/>
      <c r="Q109" s="249"/>
      <c r="R109" s="250"/>
      <c r="S109" s="250"/>
      <c r="T109" s="250"/>
      <c r="U109" s="251"/>
      <c r="V109" s="249"/>
      <c r="W109" s="250"/>
      <c r="X109" s="250"/>
      <c r="Y109" s="250"/>
      <c r="Z109" s="251"/>
      <c r="AA109" s="249"/>
      <c r="AB109" s="250"/>
      <c r="AC109" s="250"/>
      <c r="AD109" s="250"/>
      <c r="AE109" s="251"/>
      <c r="AF109" s="249"/>
      <c r="AG109" s="250"/>
      <c r="AH109" s="250"/>
      <c r="AI109" s="250"/>
      <c r="AJ109" s="251"/>
    </row>
    <row r="110" spans="2:36" x14ac:dyDescent="0.3">
      <c r="B110" s="249"/>
      <c r="C110" s="250"/>
      <c r="D110" s="250"/>
      <c r="E110" s="250"/>
      <c r="F110" s="251"/>
      <c r="G110" s="249"/>
      <c r="H110" s="250"/>
      <c r="I110" s="250"/>
      <c r="J110" s="250"/>
      <c r="K110" s="251"/>
      <c r="L110" s="249"/>
      <c r="M110" s="250"/>
      <c r="N110" s="250"/>
      <c r="O110" s="250"/>
      <c r="P110" s="251"/>
      <c r="Q110" s="249"/>
      <c r="R110" s="250"/>
      <c r="S110" s="250"/>
      <c r="T110" s="250"/>
      <c r="U110" s="251"/>
      <c r="V110" s="249"/>
      <c r="W110" s="250"/>
      <c r="X110" s="250"/>
      <c r="Y110" s="250"/>
      <c r="Z110" s="251"/>
      <c r="AA110" s="249"/>
      <c r="AB110" s="250"/>
      <c r="AC110" s="250"/>
      <c r="AD110" s="250"/>
      <c r="AE110" s="251"/>
      <c r="AF110" s="249"/>
      <c r="AG110" s="250"/>
      <c r="AH110" s="250"/>
      <c r="AI110" s="250"/>
      <c r="AJ110" s="251"/>
    </row>
    <row r="111" spans="2:36" x14ac:dyDescent="0.3">
      <c r="B111" s="249"/>
      <c r="C111" s="250"/>
      <c r="D111" s="250"/>
      <c r="E111" s="250"/>
      <c r="F111" s="251"/>
      <c r="G111" s="249"/>
      <c r="H111" s="250"/>
      <c r="I111" s="250"/>
      <c r="J111" s="250"/>
      <c r="K111" s="251"/>
      <c r="L111" s="249"/>
      <c r="M111" s="250"/>
      <c r="N111" s="250"/>
      <c r="O111" s="250"/>
      <c r="P111" s="251"/>
      <c r="Q111" s="249"/>
      <c r="R111" s="250"/>
      <c r="S111" s="250"/>
      <c r="T111" s="250"/>
      <c r="U111" s="251"/>
      <c r="V111" s="249"/>
      <c r="W111" s="250"/>
      <c r="X111" s="250"/>
      <c r="Y111" s="250"/>
      <c r="Z111" s="251"/>
      <c r="AA111" s="249"/>
      <c r="AB111" s="250"/>
      <c r="AC111" s="250"/>
      <c r="AD111" s="250"/>
      <c r="AE111" s="251"/>
      <c r="AF111" s="249"/>
      <c r="AG111" s="250"/>
      <c r="AH111" s="250"/>
      <c r="AI111" s="250"/>
      <c r="AJ111" s="251"/>
    </row>
    <row r="112" spans="2:36" x14ac:dyDescent="0.3">
      <c r="B112" s="249"/>
      <c r="C112" s="250"/>
      <c r="D112" s="250"/>
      <c r="E112" s="250"/>
      <c r="F112" s="251"/>
      <c r="G112" s="249"/>
      <c r="H112" s="250"/>
      <c r="I112" s="250"/>
      <c r="J112" s="250"/>
      <c r="K112" s="251"/>
      <c r="L112" s="249"/>
      <c r="M112" s="250"/>
      <c r="N112" s="250"/>
      <c r="O112" s="250"/>
      <c r="P112" s="251"/>
      <c r="Q112" s="249"/>
      <c r="R112" s="250"/>
      <c r="S112" s="250"/>
      <c r="T112" s="250"/>
      <c r="U112" s="251"/>
      <c r="V112" s="249"/>
      <c r="W112" s="250"/>
      <c r="X112" s="250"/>
      <c r="Y112" s="250"/>
      <c r="Z112" s="251"/>
      <c r="AA112" s="249"/>
      <c r="AB112" s="250"/>
      <c r="AC112" s="250"/>
      <c r="AD112" s="250"/>
      <c r="AE112" s="251"/>
      <c r="AF112" s="249"/>
      <c r="AG112" s="250"/>
      <c r="AH112" s="250"/>
      <c r="AI112" s="250"/>
      <c r="AJ112" s="251"/>
    </row>
    <row r="113" spans="2:36" x14ac:dyDescent="0.3">
      <c r="B113" s="249"/>
      <c r="C113" s="250"/>
      <c r="D113" s="250"/>
      <c r="E113" s="250"/>
      <c r="F113" s="251"/>
      <c r="G113" s="249"/>
      <c r="H113" s="250"/>
      <c r="I113" s="250"/>
      <c r="J113" s="250"/>
      <c r="K113" s="251"/>
      <c r="L113" s="249"/>
      <c r="M113" s="250"/>
      <c r="N113" s="250"/>
      <c r="O113" s="250"/>
      <c r="P113" s="251"/>
      <c r="Q113" s="249"/>
      <c r="R113" s="250"/>
      <c r="S113" s="250"/>
      <c r="T113" s="250"/>
      <c r="U113" s="251"/>
      <c r="V113" s="249"/>
      <c r="W113" s="250"/>
      <c r="X113" s="250"/>
      <c r="Y113" s="250"/>
      <c r="Z113" s="251"/>
      <c r="AA113" s="249"/>
      <c r="AB113" s="250"/>
      <c r="AC113" s="250"/>
      <c r="AD113" s="250"/>
      <c r="AE113" s="251"/>
      <c r="AF113" s="249"/>
      <c r="AG113" s="250"/>
      <c r="AH113" s="250"/>
      <c r="AI113" s="250"/>
      <c r="AJ113" s="251"/>
    </row>
    <row r="114" spans="2:36" x14ac:dyDescent="0.3">
      <c r="B114" s="140">
        <v>14</v>
      </c>
      <c r="C114" s="247"/>
      <c r="D114" s="247"/>
      <c r="E114" s="247"/>
      <c r="F114" s="248"/>
      <c r="G114" s="141">
        <v>15</v>
      </c>
      <c r="H114" s="247"/>
      <c r="I114" s="247"/>
      <c r="J114" s="247"/>
      <c r="K114" s="248"/>
      <c r="L114" s="141">
        <v>16</v>
      </c>
      <c r="M114" s="247"/>
      <c r="N114" s="247"/>
      <c r="O114" s="247"/>
      <c r="P114" s="248"/>
      <c r="Q114" s="141">
        <v>17</v>
      </c>
      <c r="R114" s="247"/>
      <c r="S114" s="247"/>
      <c r="T114" s="247"/>
      <c r="U114" s="248"/>
      <c r="V114" s="141">
        <v>18</v>
      </c>
      <c r="W114" s="247"/>
      <c r="X114" s="247"/>
      <c r="Y114" s="247"/>
      <c r="Z114" s="248"/>
      <c r="AA114" s="141">
        <v>19</v>
      </c>
      <c r="AB114" s="247"/>
      <c r="AC114" s="247"/>
      <c r="AD114" s="247"/>
      <c r="AE114" s="248"/>
      <c r="AF114" s="139">
        <v>20</v>
      </c>
      <c r="AG114" s="247"/>
      <c r="AH114" s="247"/>
      <c r="AI114" s="247"/>
      <c r="AJ114" s="248"/>
    </row>
    <row r="115" spans="2:36" x14ac:dyDescent="0.3">
      <c r="B115" s="249"/>
      <c r="C115" s="250"/>
      <c r="D115" s="250"/>
      <c r="E115" s="250"/>
      <c r="F115" s="251"/>
      <c r="G115" s="249"/>
      <c r="H115" s="250"/>
      <c r="I115" s="250"/>
      <c r="J115" s="250"/>
      <c r="K115" s="251"/>
      <c r="L115" s="249"/>
      <c r="M115" s="250"/>
      <c r="N115" s="250"/>
      <c r="O115" s="250"/>
      <c r="P115" s="251"/>
      <c r="Q115" s="249"/>
      <c r="R115" s="250"/>
      <c r="S115" s="250"/>
      <c r="T115" s="250"/>
      <c r="U115" s="251"/>
      <c r="V115" s="249"/>
      <c r="W115" s="250"/>
      <c r="X115" s="250"/>
      <c r="Y115" s="250"/>
      <c r="Z115" s="251"/>
      <c r="AA115" s="249"/>
      <c r="AB115" s="250"/>
      <c r="AC115" s="250"/>
      <c r="AD115" s="250"/>
      <c r="AE115" s="251"/>
      <c r="AF115" s="249"/>
      <c r="AG115" s="250"/>
      <c r="AH115" s="250"/>
      <c r="AI115" s="250"/>
      <c r="AJ115" s="251"/>
    </row>
    <row r="116" spans="2:36" x14ac:dyDescent="0.3">
      <c r="B116" s="249"/>
      <c r="C116" s="250"/>
      <c r="D116" s="250"/>
      <c r="E116" s="250"/>
      <c r="F116" s="251"/>
      <c r="G116" s="249"/>
      <c r="H116" s="250"/>
      <c r="I116" s="250"/>
      <c r="J116" s="250"/>
      <c r="K116" s="251"/>
      <c r="L116" s="249"/>
      <c r="M116" s="250"/>
      <c r="N116" s="250"/>
      <c r="O116" s="250"/>
      <c r="P116" s="251"/>
      <c r="Q116" s="249"/>
      <c r="R116" s="250"/>
      <c r="S116" s="250"/>
      <c r="T116" s="250"/>
      <c r="U116" s="251"/>
      <c r="V116" s="249"/>
      <c r="W116" s="250"/>
      <c r="X116" s="250"/>
      <c r="Y116" s="250"/>
      <c r="Z116" s="251"/>
      <c r="AA116" s="249"/>
      <c r="AB116" s="250"/>
      <c r="AC116" s="250"/>
      <c r="AD116" s="250"/>
      <c r="AE116" s="251"/>
      <c r="AF116" s="249"/>
      <c r="AG116" s="250"/>
      <c r="AH116" s="250"/>
      <c r="AI116" s="250"/>
      <c r="AJ116" s="251"/>
    </row>
    <row r="117" spans="2:36" x14ac:dyDescent="0.3">
      <c r="B117" s="249"/>
      <c r="C117" s="250"/>
      <c r="D117" s="250"/>
      <c r="E117" s="250"/>
      <c r="F117" s="251"/>
      <c r="G117" s="249"/>
      <c r="H117" s="250"/>
      <c r="I117" s="250"/>
      <c r="J117" s="250"/>
      <c r="K117" s="251"/>
      <c r="L117" s="249"/>
      <c r="M117" s="250"/>
      <c r="N117" s="250"/>
      <c r="O117" s="250"/>
      <c r="P117" s="251"/>
      <c r="Q117" s="249"/>
      <c r="R117" s="250"/>
      <c r="S117" s="250"/>
      <c r="T117" s="250"/>
      <c r="U117" s="251"/>
      <c r="V117" s="249"/>
      <c r="W117" s="250"/>
      <c r="X117" s="250"/>
      <c r="Y117" s="250"/>
      <c r="Z117" s="251"/>
      <c r="AA117" s="249"/>
      <c r="AB117" s="250"/>
      <c r="AC117" s="250"/>
      <c r="AD117" s="250"/>
      <c r="AE117" s="251"/>
      <c r="AF117" s="249"/>
      <c r="AG117" s="250"/>
      <c r="AH117" s="250"/>
      <c r="AI117" s="250"/>
      <c r="AJ117" s="251"/>
    </row>
    <row r="118" spans="2:36" x14ac:dyDescent="0.3">
      <c r="B118" s="249"/>
      <c r="C118" s="250"/>
      <c r="D118" s="250"/>
      <c r="E118" s="250"/>
      <c r="F118" s="251"/>
      <c r="G118" s="249"/>
      <c r="H118" s="250"/>
      <c r="I118" s="250"/>
      <c r="J118" s="250"/>
      <c r="K118" s="251"/>
      <c r="L118" s="249"/>
      <c r="M118" s="250"/>
      <c r="N118" s="250"/>
      <c r="O118" s="250"/>
      <c r="P118" s="251"/>
      <c r="Q118" s="249"/>
      <c r="R118" s="250"/>
      <c r="S118" s="250"/>
      <c r="T118" s="250"/>
      <c r="U118" s="251"/>
      <c r="V118" s="249"/>
      <c r="W118" s="250"/>
      <c r="X118" s="250"/>
      <c r="Y118" s="250"/>
      <c r="Z118" s="251"/>
      <c r="AA118" s="249"/>
      <c r="AB118" s="250"/>
      <c r="AC118" s="250"/>
      <c r="AD118" s="250"/>
      <c r="AE118" s="251"/>
      <c r="AF118" s="249"/>
      <c r="AG118" s="250"/>
      <c r="AH118" s="250"/>
      <c r="AI118" s="250"/>
      <c r="AJ118" s="251"/>
    </row>
    <row r="119" spans="2:36" x14ac:dyDescent="0.3">
      <c r="B119" s="249"/>
      <c r="C119" s="250"/>
      <c r="D119" s="250"/>
      <c r="E119" s="250"/>
      <c r="F119" s="251"/>
      <c r="G119" s="249"/>
      <c r="H119" s="250"/>
      <c r="I119" s="250"/>
      <c r="J119" s="250"/>
      <c r="K119" s="251"/>
      <c r="L119" s="249"/>
      <c r="M119" s="250"/>
      <c r="N119" s="250"/>
      <c r="O119" s="250"/>
      <c r="P119" s="251"/>
      <c r="Q119" s="249"/>
      <c r="R119" s="250"/>
      <c r="S119" s="250"/>
      <c r="T119" s="250"/>
      <c r="U119" s="251"/>
      <c r="V119" s="249"/>
      <c r="W119" s="250"/>
      <c r="X119" s="250"/>
      <c r="Y119" s="250"/>
      <c r="Z119" s="251"/>
      <c r="AA119" s="249"/>
      <c r="AB119" s="250"/>
      <c r="AC119" s="250"/>
      <c r="AD119" s="250"/>
      <c r="AE119" s="251"/>
      <c r="AF119" s="249"/>
      <c r="AG119" s="250"/>
      <c r="AH119" s="250"/>
      <c r="AI119" s="250"/>
      <c r="AJ119" s="251"/>
    </row>
    <row r="120" spans="2:36" x14ac:dyDescent="0.3">
      <c r="B120" s="140">
        <v>21</v>
      </c>
      <c r="C120" s="247"/>
      <c r="D120" s="247"/>
      <c r="E120" s="247"/>
      <c r="F120" s="248"/>
      <c r="G120" s="141">
        <v>22</v>
      </c>
      <c r="H120" s="247"/>
      <c r="I120" s="247"/>
      <c r="J120" s="247"/>
      <c r="K120" s="248"/>
      <c r="L120" s="141">
        <v>23</v>
      </c>
      <c r="M120" s="247"/>
      <c r="N120" s="247"/>
      <c r="O120" s="247"/>
      <c r="P120" s="248"/>
      <c r="Q120" s="141">
        <v>24</v>
      </c>
      <c r="R120" s="247"/>
      <c r="S120" s="247"/>
      <c r="T120" s="247"/>
      <c r="U120" s="248"/>
      <c r="V120" s="141">
        <v>25</v>
      </c>
      <c r="W120" s="247"/>
      <c r="X120" s="247"/>
      <c r="Y120" s="247"/>
      <c r="Z120" s="248"/>
      <c r="AA120" s="141">
        <v>26</v>
      </c>
      <c r="AB120" s="247"/>
      <c r="AC120" s="247"/>
      <c r="AD120" s="247"/>
      <c r="AE120" s="248"/>
      <c r="AF120" s="139">
        <v>27</v>
      </c>
      <c r="AG120" s="247"/>
      <c r="AH120" s="247"/>
      <c r="AI120" s="247"/>
      <c r="AJ120" s="248"/>
    </row>
    <row r="121" spans="2:36" x14ac:dyDescent="0.3">
      <c r="B121" s="249"/>
      <c r="C121" s="250"/>
      <c r="D121" s="250"/>
      <c r="E121" s="250"/>
      <c r="F121" s="251"/>
      <c r="G121" s="249"/>
      <c r="H121" s="250"/>
      <c r="I121" s="250"/>
      <c r="J121" s="250"/>
      <c r="K121" s="251"/>
      <c r="L121" s="249"/>
      <c r="M121" s="250"/>
      <c r="N121" s="250"/>
      <c r="O121" s="250"/>
      <c r="P121" s="251"/>
      <c r="Q121" s="249"/>
      <c r="R121" s="250"/>
      <c r="S121" s="250"/>
      <c r="T121" s="250"/>
      <c r="U121" s="251"/>
      <c r="V121" s="249"/>
      <c r="W121" s="250"/>
      <c r="X121" s="250"/>
      <c r="Y121" s="250"/>
      <c r="Z121" s="251"/>
      <c r="AA121" s="249"/>
      <c r="AB121" s="250"/>
      <c r="AC121" s="250"/>
      <c r="AD121" s="250"/>
      <c r="AE121" s="251"/>
      <c r="AF121" s="249"/>
      <c r="AG121" s="250"/>
      <c r="AH121" s="250"/>
      <c r="AI121" s="250"/>
      <c r="AJ121" s="251"/>
    </row>
    <row r="122" spans="2:36" x14ac:dyDescent="0.3">
      <c r="B122" s="249"/>
      <c r="C122" s="250"/>
      <c r="D122" s="250"/>
      <c r="E122" s="250"/>
      <c r="F122" s="251"/>
      <c r="G122" s="249"/>
      <c r="H122" s="250"/>
      <c r="I122" s="250"/>
      <c r="J122" s="250"/>
      <c r="K122" s="251"/>
      <c r="L122" s="249"/>
      <c r="M122" s="250"/>
      <c r="N122" s="250"/>
      <c r="O122" s="250"/>
      <c r="P122" s="251"/>
      <c r="Q122" s="249"/>
      <c r="R122" s="250"/>
      <c r="S122" s="250"/>
      <c r="T122" s="250"/>
      <c r="U122" s="251"/>
      <c r="V122" s="249"/>
      <c r="W122" s="250"/>
      <c r="X122" s="250"/>
      <c r="Y122" s="250"/>
      <c r="Z122" s="251"/>
      <c r="AA122" s="249"/>
      <c r="AB122" s="250"/>
      <c r="AC122" s="250"/>
      <c r="AD122" s="250"/>
      <c r="AE122" s="251"/>
      <c r="AF122" s="249"/>
      <c r="AG122" s="250"/>
      <c r="AH122" s="250"/>
      <c r="AI122" s="250"/>
      <c r="AJ122" s="251"/>
    </row>
    <row r="123" spans="2:36" x14ac:dyDescent="0.3">
      <c r="B123" s="249"/>
      <c r="C123" s="250"/>
      <c r="D123" s="250"/>
      <c r="E123" s="250"/>
      <c r="F123" s="251"/>
      <c r="G123" s="249"/>
      <c r="H123" s="250"/>
      <c r="I123" s="250"/>
      <c r="J123" s="250"/>
      <c r="K123" s="251"/>
      <c r="L123" s="249"/>
      <c r="M123" s="250"/>
      <c r="N123" s="250"/>
      <c r="O123" s="250"/>
      <c r="P123" s="251"/>
      <c r="Q123" s="249"/>
      <c r="R123" s="250"/>
      <c r="S123" s="250"/>
      <c r="T123" s="250"/>
      <c r="U123" s="251"/>
      <c r="V123" s="249"/>
      <c r="W123" s="250"/>
      <c r="X123" s="250"/>
      <c r="Y123" s="250"/>
      <c r="Z123" s="251"/>
      <c r="AA123" s="249"/>
      <c r="AB123" s="250"/>
      <c r="AC123" s="250"/>
      <c r="AD123" s="250"/>
      <c r="AE123" s="251"/>
      <c r="AF123" s="249"/>
      <c r="AG123" s="250"/>
      <c r="AH123" s="250"/>
      <c r="AI123" s="250"/>
      <c r="AJ123" s="251"/>
    </row>
    <row r="124" spans="2:36" x14ac:dyDescent="0.3">
      <c r="B124" s="249"/>
      <c r="C124" s="250"/>
      <c r="D124" s="250"/>
      <c r="E124" s="250"/>
      <c r="F124" s="251"/>
      <c r="G124" s="249"/>
      <c r="H124" s="250"/>
      <c r="I124" s="250"/>
      <c r="J124" s="250"/>
      <c r="K124" s="251"/>
      <c r="L124" s="249"/>
      <c r="M124" s="250"/>
      <c r="N124" s="250"/>
      <c r="O124" s="250"/>
      <c r="P124" s="251"/>
      <c r="Q124" s="249"/>
      <c r="R124" s="250"/>
      <c r="S124" s="250"/>
      <c r="T124" s="250"/>
      <c r="U124" s="251"/>
      <c r="V124" s="249"/>
      <c r="W124" s="250"/>
      <c r="X124" s="250"/>
      <c r="Y124" s="250"/>
      <c r="Z124" s="251"/>
      <c r="AA124" s="249"/>
      <c r="AB124" s="250"/>
      <c r="AC124" s="250"/>
      <c r="AD124" s="250"/>
      <c r="AE124" s="251"/>
      <c r="AF124" s="249"/>
      <c r="AG124" s="250"/>
      <c r="AH124" s="250"/>
      <c r="AI124" s="250"/>
      <c r="AJ124" s="251"/>
    </row>
    <row r="125" spans="2:36" x14ac:dyDescent="0.3">
      <c r="B125" s="249"/>
      <c r="C125" s="250"/>
      <c r="D125" s="250"/>
      <c r="E125" s="250"/>
      <c r="F125" s="251"/>
      <c r="G125" s="249"/>
      <c r="H125" s="250"/>
      <c r="I125" s="250"/>
      <c r="J125" s="250"/>
      <c r="K125" s="251"/>
      <c r="L125" s="249"/>
      <c r="M125" s="250"/>
      <c r="N125" s="250"/>
      <c r="O125" s="250"/>
      <c r="P125" s="251"/>
      <c r="Q125" s="249"/>
      <c r="R125" s="250"/>
      <c r="S125" s="250"/>
      <c r="T125" s="250"/>
      <c r="U125" s="251"/>
      <c r="V125" s="249"/>
      <c r="W125" s="250"/>
      <c r="X125" s="250"/>
      <c r="Y125" s="250"/>
      <c r="Z125" s="251"/>
      <c r="AA125" s="249"/>
      <c r="AB125" s="250"/>
      <c r="AC125" s="250"/>
      <c r="AD125" s="250"/>
      <c r="AE125" s="251"/>
      <c r="AF125" s="249"/>
      <c r="AG125" s="250"/>
      <c r="AH125" s="250"/>
      <c r="AI125" s="250"/>
      <c r="AJ125" s="251"/>
    </row>
    <row r="126" spans="2:36" x14ac:dyDescent="0.3">
      <c r="B126" s="140">
        <v>28</v>
      </c>
      <c r="C126" s="247"/>
      <c r="D126" s="247"/>
      <c r="E126" s="247"/>
      <c r="F126" s="248"/>
      <c r="G126" s="141">
        <v>29</v>
      </c>
      <c r="H126" s="247"/>
      <c r="I126" s="247"/>
      <c r="J126" s="247"/>
      <c r="K126" s="248"/>
      <c r="L126" s="141">
        <v>30</v>
      </c>
      <c r="M126" s="247"/>
      <c r="N126" s="247"/>
      <c r="O126" s="247"/>
      <c r="P126" s="248"/>
      <c r="Q126" s="137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3"/>
      <c r="AG126" s="142"/>
      <c r="AH126" s="142"/>
      <c r="AI126" s="142"/>
      <c r="AJ126" s="142"/>
    </row>
    <row r="127" spans="2:36" x14ac:dyDescent="0.3">
      <c r="B127" s="249"/>
      <c r="C127" s="250"/>
      <c r="D127" s="250"/>
      <c r="E127" s="250"/>
      <c r="F127" s="251"/>
      <c r="G127" s="249"/>
      <c r="H127" s="250"/>
      <c r="I127" s="250"/>
      <c r="J127" s="250"/>
      <c r="K127" s="251"/>
      <c r="L127" s="249"/>
      <c r="M127" s="250"/>
      <c r="N127" s="250"/>
      <c r="O127" s="250"/>
      <c r="P127" s="251"/>
      <c r="Q127" s="267"/>
      <c r="R127" s="255"/>
      <c r="S127" s="255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  <c r="AF127" s="255"/>
      <c r="AG127" s="255"/>
      <c r="AH127" s="255"/>
      <c r="AI127" s="255"/>
      <c r="AJ127" s="255"/>
    </row>
    <row r="128" spans="2:36" x14ac:dyDescent="0.3">
      <c r="B128" s="249"/>
      <c r="C128" s="250"/>
      <c r="D128" s="250"/>
      <c r="E128" s="250"/>
      <c r="F128" s="251"/>
      <c r="G128" s="249"/>
      <c r="H128" s="250"/>
      <c r="I128" s="250"/>
      <c r="J128" s="250"/>
      <c r="K128" s="251"/>
      <c r="L128" s="249"/>
      <c r="M128" s="250"/>
      <c r="N128" s="250"/>
      <c r="O128" s="250"/>
      <c r="P128" s="251"/>
      <c r="Q128" s="267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  <c r="AF128" s="255"/>
      <c r="AG128" s="255"/>
      <c r="AH128" s="255"/>
      <c r="AI128" s="255"/>
      <c r="AJ128" s="255"/>
    </row>
    <row r="129" spans="2:36" x14ac:dyDescent="0.3">
      <c r="B129" s="249"/>
      <c r="C129" s="250"/>
      <c r="D129" s="250"/>
      <c r="E129" s="250"/>
      <c r="F129" s="251"/>
      <c r="G129" s="249"/>
      <c r="H129" s="250"/>
      <c r="I129" s="250"/>
      <c r="J129" s="250"/>
      <c r="K129" s="251"/>
      <c r="L129" s="249"/>
      <c r="M129" s="250"/>
      <c r="N129" s="250"/>
      <c r="O129" s="250"/>
      <c r="P129" s="251"/>
      <c r="Q129" s="267"/>
      <c r="R129" s="255"/>
      <c r="S129" s="255"/>
      <c r="T129" s="255"/>
      <c r="U129" s="255"/>
      <c r="V129" s="255"/>
      <c r="W129" s="255"/>
      <c r="X129" s="255"/>
      <c r="Y129" s="255"/>
      <c r="Z129" s="255"/>
      <c r="AA129" s="255"/>
      <c r="AB129" s="255"/>
      <c r="AC129" s="255"/>
      <c r="AD129" s="255"/>
      <c r="AE129" s="255"/>
      <c r="AF129" s="255"/>
      <c r="AG129" s="255"/>
      <c r="AH129" s="255"/>
      <c r="AI129" s="255"/>
      <c r="AJ129" s="255"/>
    </row>
    <row r="130" spans="2:36" x14ac:dyDescent="0.3">
      <c r="B130" s="249"/>
      <c r="C130" s="250"/>
      <c r="D130" s="250"/>
      <c r="E130" s="250"/>
      <c r="F130" s="251"/>
      <c r="G130" s="249"/>
      <c r="H130" s="250"/>
      <c r="I130" s="250"/>
      <c r="J130" s="250"/>
      <c r="K130" s="251"/>
      <c r="L130" s="249"/>
      <c r="M130" s="250"/>
      <c r="N130" s="250"/>
      <c r="O130" s="250"/>
      <c r="P130" s="251"/>
      <c r="Q130" s="267"/>
      <c r="R130" s="255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255"/>
      <c r="AF130" s="255"/>
      <c r="AG130" s="255"/>
      <c r="AH130" s="255"/>
      <c r="AI130" s="255"/>
      <c r="AJ130" s="255"/>
    </row>
    <row r="131" spans="2:36" x14ac:dyDescent="0.3">
      <c r="B131" s="249"/>
      <c r="C131" s="250"/>
      <c r="D131" s="250"/>
      <c r="E131" s="250"/>
      <c r="F131" s="251"/>
      <c r="G131" s="261"/>
      <c r="H131" s="262"/>
      <c r="I131" s="262"/>
      <c r="J131" s="262"/>
      <c r="K131" s="263"/>
      <c r="L131" s="261"/>
      <c r="M131" s="262"/>
      <c r="N131" s="262"/>
      <c r="O131" s="262"/>
      <c r="P131" s="263"/>
      <c r="Q131" s="267"/>
      <c r="R131" s="255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255"/>
      <c r="AF131" s="255"/>
      <c r="AG131" s="255"/>
      <c r="AH131" s="255"/>
      <c r="AI131" s="255"/>
      <c r="AJ131" s="255"/>
    </row>
    <row r="132" spans="2:36" s="206" customFormat="1" ht="37.5" customHeight="1" x14ac:dyDescent="0.3">
      <c r="B132" s="257" t="s">
        <v>197</v>
      </c>
      <c r="C132" s="257"/>
      <c r="D132" s="257"/>
      <c r="E132" s="257"/>
      <c r="F132" s="257"/>
      <c r="G132" s="258"/>
      <c r="H132" s="258"/>
      <c r="I132" s="258"/>
      <c r="J132" s="258"/>
      <c r="K132" s="258"/>
      <c r="L132" s="258"/>
      <c r="M132" s="258"/>
      <c r="N132" s="258"/>
      <c r="O132" s="258"/>
      <c r="P132" s="258"/>
      <c r="Q132" s="259"/>
      <c r="R132" s="259"/>
      <c r="S132" s="259"/>
      <c r="T132" s="259"/>
      <c r="U132" s="259"/>
      <c r="V132" s="259"/>
      <c r="W132" s="259"/>
      <c r="X132" s="259"/>
      <c r="Y132" s="259"/>
      <c r="Z132" s="259"/>
      <c r="AA132" s="259"/>
      <c r="AB132" s="259"/>
      <c r="AC132" s="259"/>
      <c r="AD132" s="259"/>
      <c r="AE132" s="259"/>
      <c r="AF132" s="259"/>
      <c r="AG132" s="259"/>
      <c r="AH132" s="259"/>
      <c r="AI132" s="259"/>
      <c r="AJ132" s="259"/>
    </row>
    <row r="133" spans="2:36" x14ac:dyDescent="0.3">
      <c r="B133" s="144"/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5"/>
      <c r="O133" s="145"/>
      <c r="P133" s="146"/>
      <c r="Q133" s="191">
        <v>1</v>
      </c>
      <c r="R133" s="247"/>
      <c r="S133" s="247"/>
      <c r="T133" s="247"/>
      <c r="U133" s="248"/>
      <c r="V133" s="141">
        <v>2</v>
      </c>
      <c r="W133" s="247"/>
      <c r="X133" s="247"/>
      <c r="Y133" s="247"/>
      <c r="Z133" s="248"/>
      <c r="AA133" s="207">
        <v>3</v>
      </c>
      <c r="AB133" s="247"/>
      <c r="AC133" s="247"/>
      <c r="AD133" s="247"/>
      <c r="AE133" s="248"/>
      <c r="AF133" s="139">
        <v>4</v>
      </c>
      <c r="AG133" s="247"/>
      <c r="AH133" s="247"/>
      <c r="AI133" s="247"/>
      <c r="AJ133" s="248"/>
    </row>
    <row r="134" spans="2:36" x14ac:dyDescent="0.3">
      <c r="B134" s="252"/>
      <c r="C134" s="252"/>
      <c r="D134" s="252"/>
      <c r="E134" s="252"/>
      <c r="F134" s="252"/>
      <c r="G134" s="255"/>
      <c r="H134" s="255"/>
      <c r="I134" s="255"/>
      <c r="J134" s="255"/>
      <c r="K134" s="255"/>
      <c r="L134" s="255"/>
      <c r="M134" s="255"/>
      <c r="N134" s="255"/>
      <c r="O134" s="255"/>
      <c r="P134" s="256"/>
      <c r="Q134" s="249"/>
      <c r="R134" s="250"/>
      <c r="S134" s="250"/>
      <c r="T134" s="250"/>
      <c r="U134" s="251"/>
      <c r="V134" s="249"/>
      <c r="W134" s="250"/>
      <c r="X134" s="250"/>
      <c r="Y134" s="250"/>
      <c r="Z134" s="251"/>
      <c r="AA134" s="250"/>
      <c r="AB134" s="250"/>
      <c r="AC134" s="250"/>
      <c r="AD134" s="250"/>
      <c r="AE134" s="251"/>
      <c r="AF134" s="249"/>
      <c r="AG134" s="250"/>
      <c r="AH134" s="250"/>
      <c r="AI134" s="250"/>
      <c r="AJ134" s="251"/>
    </row>
    <row r="135" spans="2:36" x14ac:dyDescent="0.3">
      <c r="B135" s="252"/>
      <c r="C135" s="252"/>
      <c r="D135" s="252"/>
      <c r="E135" s="252"/>
      <c r="F135" s="252"/>
      <c r="G135" s="255"/>
      <c r="H135" s="255"/>
      <c r="I135" s="255"/>
      <c r="J135" s="255"/>
      <c r="K135" s="255"/>
      <c r="L135" s="255"/>
      <c r="M135" s="255"/>
      <c r="N135" s="255"/>
      <c r="O135" s="255"/>
      <c r="P135" s="256"/>
      <c r="Q135" s="249"/>
      <c r="R135" s="250"/>
      <c r="S135" s="250"/>
      <c r="T135" s="250"/>
      <c r="U135" s="251"/>
      <c r="V135" s="249"/>
      <c r="W135" s="250"/>
      <c r="X135" s="250"/>
      <c r="Y135" s="250"/>
      <c r="Z135" s="251"/>
      <c r="AA135" s="250"/>
      <c r="AB135" s="250"/>
      <c r="AC135" s="250"/>
      <c r="AD135" s="250"/>
      <c r="AE135" s="251"/>
      <c r="AF135" s="249"/>
      <c r="AG135" s="250"/>
      <c r="AH135" s="250"/>
      <c r="AI135" s="250"/>
      <c r="AJ135" s="251"/>
    </row>
    <row r="136" spans="2:36" x14ac:dyDescent="0.3">
      <c r="B136" s="252"/>
      <c r="C136" s="252"/>
      <c r="D136" s="252"/>
      <c r="E136" s="252"/>
      <c r="F136" s="252"/>
      <c r="G136" s="255"/>
      <c r="H136" s="255"/>
      <c r="I136" s="255"/>
      <c r="J136" s="255"/>
      <c r="K136" s="255"/>
      <c r="L136" s="255"/>
      <c r="M136" s="255"/>
      <c r="N136" s="255"/>
      <c r="O136" s="255"/>
      <c r="P136" s="256"/>
      <c r="Q136" s="249"/>
      <c r="R136" s="250"/>
      <c r="S136" s="250"/>
      <c r="T136" s="250"/>
      <c r="U136" s="251"/>
      <c r="V136" s="249"/>
      <c r="W136" s="250"/>
      <c r="X136" s="250"/>
      <c r="Y136" s="250"/>
      <c r="Z136" s="251"/>
      <c r="AA136" s="250"/>
      <c r="AB136" s="250"/>
      <c r="AC136" s="250"/>
      <c r="AD136" s="250"/>
      <c r="AE136" s="251"/>
      <c r="AF136" s="249"/>
      <c r="AG136" s="250"/>
      <c r="AH136" s="250"/>
      <c r="AI136" s="250"/>
      <c r="AJ136" s="251"/>
    </row>
    <row r="137" spans="2:36" x14ac:dyDescent="0.3">
      <c r="B137" s="252"/>
      <c r="C137" s="252"/>
      <c r="D137" s="252"/>
      <c r="E137" s="252"/>
      <c r="F137" s="252"/>
      <c r="G137" s="255"/>
      <c r="H137" s="255"/>
      <c r="I137" s="255"/>
      <c r="J137" s="255"/>
      <c r="K137" s="255"/>
      <c r="L137" s="255"/>
      <c r="M137" s="255"/>
      <c r="N137" s="255"/>
      <c r="O137" s="255"/>
      <c r="P137" s="256"/>
      <c r="Q137" s="249"/>
      <c r="R137" s="250"/>
      <c r="S137" s="250"/>
      <c r="T137" s="250"/>
      <c r="U137" s="251"/>
      <c r="V137" s="249"/>
      <c r="W137" s="250"/>
      <c r="X137" s="250"/>
      <c r="Y137" s="250"/>
      <c r="Z137" s="251"/>
      <c r="AA137" s="250"/>
      <c r="AB137" s="250"/>
      <c r="AC137" s="250"/>
      <c r="AD137" s="250"/>
      <c r="AE137" s="251"/>
      <c r="AF137" s="249"/>
      <c r="AG137" s="250"/>
      <c r="AH137" s="250"/>
      <c r="AI137" s="250"/>
      <c r="AJ137" s="251"/>
    </row>
    <row r="138" spans="2:36" x14ac:dyDescent="0.3">
      <c r="B138" s="252"/>
      <c r="C138" s="252"/>
      <c r="D138" s="252"/>
      <c r="E138" s="252"/>
      <c r="F138" s="252"/>
      <c r="G138" s="265"/>
      <c r="H138" s="265"/>
      <c r="I138" s="265"/>
      <c r="J138" s="265"/>
      <c r="K138" s="265"/>
      <c r="L138" s="265"/>
      <c r="M138" s="265"/>
      <c r="N138" s="265"/>
      <c r="O138" s="265"/>
      <c r="P138" s="266"/>
      <c r="Q138" s="249"/>
      <c r="R138" s="250"/>
      <c r="S138" s="250"/>
      <c r="T138" s="250"/>
      <c r="U138" s="251"/>
      <c r="V138" s="249"/>
      <c r="W138" s="250"/>
      <c r="X138" s="250"/>
      <c r="Y138" s="250"/>
      <c r="Z138" s="251"/>
      <c r="AA138" s="250"/>
      <c r="AB138" s="250"/>
      <c r="AC138" s="250"/>
      <c r="AD138" s="250"/>
      <c r="AE138" s="251"/>
      <c r="AF138" s="249"/>
      <c r="AG138" s="250"/>
      <c r="AH138" s="250"/>
      <c r="AI138" s="250"/>
      <c r="AJ138" s="251"/>
    </row>
    <row r="139" spans="2:36" x14ac:dyDescent="0.3">
      <c r="B139" s="140">
        <v>5</v>
      </c>
      <c r="C139" s="247" t="s">
        <v>200</v>
      </c>
      <c r="D139" s="247"/>
      <c r="E139" s="247"/>
      <c r="F139" s="248"/>
      <c r="G139" s="140">
        <v>6</v>
      </c>
      <c r="H139" s="289" t="s">
        <v>199</v>
      </c>
      <c r="I139" s="247"/>
      <c r="J139" s="247"/>
      <c r="K139" s="248"/>
      <c r="L139" s="141">
        <v>7</v>
      </c>
      <c r="M139" s="247"/>
      <c r="N139" s="247"/>
      <c r="O139" s="247"/>
      <c r="P139" s="248"/>
      <c r="Q139" s="141">
        <v>8</v>
      </c>
      <c r="R139" s="247"/>
      <c r="S139" s="247"/>
      <c r="T139" s="247"/>
      <c r="U139" s="248"/>
      <c r="V139" s="141">
        <v>9</v>
      </c>
      <c r="W139" s="247"/>
      <c r="X139" s="247"/>
      <c r="Y139" s="247"/>
      <c r="Z139" s="248"/>
      <c r="AA139" s="141">
        <v>10</v>
      </c>
      <c r="AB139" s="247"/>
      <c r="AC139" s="247"/>
      <c r="AD139" s="247"/>
      <c r="AE139" s="248"/>
      <c r="AF139" s="140">
        <v>11</v>
      </c>
      <c r="AG139" s="247"/>
      <c r="AH139" s="247"/>
      <c r="AI139" s="247"/>
      <c r="AJ139" s="248"/>
    </row>
    <row r="140" spans="2:36" x14ac:dyDescent="0.3">
      <c r="B140" s="249"/>
      <c r="C140" s="250"/>
      <c r="D140" s="250"/>
      <c r="E140" s="250"/>
      <c r="F140" s="251"/>
      <c r="G140" s="249"/>
      <c r="H140" s="250"/>
      <c r="I140" s="250"/>
      <c r="J140" s="250"/>
      <c r="K140" s="251"/>
      <c r="L140" s="249"/>
      <c r="M140" s="250"/>
      <c r="N140" s="250"/>
      <c r="O140" s="250"/>
      <c r="P140" s="251"/>
      <c r="Q140" s="249"/>
      <c r="R140" s="250"/>
      <c r="S140" s="250"/>
      <c r="T140" s="250"/>
      <c r="U140" s="251"/>
      <c r="V140" s="249"/>
      <c r="W140" s="250"/>
      <c r="X140" s="250"/>
      <c r="Y140" s="250"/>
      <c r="Z140" s="251"/>
      <c r="AA140" s="249"/>
      <c r="AB140" s="250"/>
      <c r="AC140" s="250"/>
      <c r="AD140" s="250"/>
      <c r="AE140" s="251"/>
      <c r="AF140" s="249"/>
      <c r="AG140" s="250"/>
      <c r="AH140" s="250"/>
      <c r="AI140" s="250"/>
      <c r="AJ140" s="251"/>
    </row>
    <row r="141" spans="2:36" x14ac:dyDescent="0.3">
      <c r="B141" s="249"/>
      <c r="C141" s="250"/>
      <c r="D141" s="250"/>
      <c r="E141" s="250"/>
      <c r="F141" s="251"/>
      <c r="G141" s="249"/>
      <c r="H141" s="250"/>
      <c r="I141" s="250"/>
      <c r="J141" s="250"/>
      <c r="K141" s="251"/>
      <c r="L141" s="249"/>
      <c r="M141" s="250"/>
      <c r="N141" s="250"/>
      <c r="O141" s="250"/>
      <c r="P141" s="251"/>
      <c r="Q141" s="249"/>
      <c r="R141" s="250"/>
      <c r="S141" s="250"/>
      <c r="T141" s="250"/>
      <c r="U141" s="251"/>
      <c r="V141" s="249"/>
      <c r="W141" s="250"/>
      <c r="X141" s="250"/>
      <c r="Y141" s="250"/>
      <c r="Z141" s="251"/>
      <c r="AA141" s="249"/>
      <c r="AB141" s="250"/>
      <c r="AC141" s="250"/>
      <c r="AD141" s="250"/>
      <c r="AE141" s="251"/>
      <c r="AF141" s="249"/>
      <c r="AG141" s="250"/>
      <c r="AH141" s="250"/>
      <c r="AI141" s="250"/>
      <c r="AJ141" s="251"/>
    </row>
    <row r="142" spans="2:36" x14ac:dyDescent="0.3">
      <c r="B142" s="249"/>
      <c r="C142" s="250"/>
      <c r="D142" s="250"/>
      <c r="E142" s="250"/>
      <c r="F142" s="251"/>
      <c r="G142" s="249"/>
      <c r="H142" s="250"/>
      <c r="I142" s="250"/>
      <c r="J142" s="250"/>
      <c r="K142" s="251"/>
      <c r="L142" s="249"/>
      <c r="M142" s="250"/>
      <c r="N142" s="250"/>
      <c r="O142" s="250"/>
      <c r="P142" s="251"/>
      <c r="Q142" s="249"/>
      <c r="R142" s="250"/>
      <c r="S142" s="250"/>
      <c r="T142" s="250"/>
      <c r="U142" s="251"/>
      <c r="V142" s="249"/>
      <c r="W142" s="250"/>
      <c r="X142" s="250"/>
      <c r="Y142" s="250"/>
      <c r="Z142" s="251"/>
      <c r="AA142" s="249"/>
      <c r="AB142" s="250"/>
      <c r="AC142" s="250"/>
      <c r="AD142" s="250"/>
      <c r="AE142" s="251"/>
      <c r="AF142" s="249"/>
      <c r="AG142" s="250"/>
      <c r="AH142" s="250"/>
      <c r="AI142" s="250"/>
      <c r="AJ142" s="251"/>
    </row>
    <row r="143" spans="2:36" x14ac:dyDescent="0.3">
      <c r="B143" s="249"/>
      <c r="C143" s="250"/>
      <c r="D143" s="250"/>
      <c r="E143" s="250"/>
      <c r="F143" s="251"/>
      <c r="G143" s="249"/>
      <c r="H143" s="250"/>
      <c r="I143" s="250"/>
      <c r="J143" s="250"/>
      <c r="K143" s="251"/>
      <c r="L143" s="249"/>
      <c r="M143" s="250"/>
      <c r="N143" s="250"/>
      <c r="O143" s="250"/>
      <c r="P143" s="251"/>
      <c r="Q143" s="249"/>
      <c r="R143" s="250"/>
      <c r="S143" s="250"/>
      <c r="T143" s="250"/>
      <c r="U143" s="251"/>
      <c r="V143" s="249"/>
      <c r="W143" s="250"/>
      <c r="X143" s="250"/>
      <c r="Y143" s="250"/>
      <c r="Z143" s="251"/>
      <c r="AA143" s="249"/>
      <c r="AB143" s="250"/>
      <c r="AC143" s="250"/>
      <c r="AD143" s="250"/>
      <c r="AE143" s="251"/>
      <c r="AF143" s="249"/>
      <c r="AG143" s="250"/>
      <c r="AH143" s="250"/>
      <c r="AI143" s="250"/>
      <c r="AJ143" s="251"/>
    </row>
    <row r="144" spans="2:36" x14ac:dyDescent="0.3">
      <c r="B144" s="249"/>
      <c r="C144" s="250"/>
      <c r="D144" s="250"/>
      <c r="E144" s="250"/>
      <c r="F144" s="251"/>
      <c r="G144" s="249"/>
      <c r="H144" s="250"/>
      <c r="I144" s="250"/>
      <c r="J144" s="250"/>
      <c r="K144" s="251"/>
      <c r="L144" s="249"/>
      <c r="M144" s="250"/>
      <c r="N144" s="250"/>
      <c r="O144" s="250"/>
      <c r="P144" s="251"/>
      <c r="Q144" s="249"/>
      <c r="R144" s="250"/>
      <c r="S144" s="250"/>
      <c r="T144" s="250"/>
      <c r="U144" s="251"/>
      <c r="V144" s="249"/>
      <c r="W144" s="250"/>
      <c r="X144" s="250"/>
      <c r="Y144" s="250"/>
      <c r="Z144" s="251"/>
      <c r="AA144" s="249"/>
      <c r="AB144" s="250"/>
      <c r="AC144" s="250"/>
      <c r="AD144" s="250"/>
      <c r="AE144" s="251"/>
      <c r="AF144" s="249"/>
      <c r="AG144" s="250"/>
      <c r="AH144" s="250"/>
      <c r="AI144" s="250"/>
      <c r="AJ144" s="251"/>
    </row>
    <row r="145" spans="2:36" x14ac:dyDescent="0.3">
      <c r="B145" s="140">
        <v>12</v>
      </c>
      <c r="C145" s="247" t="s">
        <v>201</v>
      </c>
      <c r="D145" s="247"/>
      <c r="E145" s="247"/>
      <c r="F145" s="248"/>
      <c r="G145" s="141">
        <v>13</v>
      </c>
      <c r="H145" s="247"/>
      <c r="I145" s="247"/>
      <c r="J145" s="247"/>
      <c r="K145" s="248"/>
      <c r="L145" s="141">
        <v>14</v>
      </c>
      <c r="M145" s="247"/>
      <c r="N145" s="247"/>
      <c r="O145" s="247"/>
      <c r="P145" s="248"/>
      <c r="Q145" s="141">
        <v>15</v>
      </c>
      <c r="R145" s="247"/>
      <c r="S145" s="247"/>
      <c r="T145" s="247"/>
      <c r="U145" s="248"/>
      <c r="V145" s="141">
        <v>16</v>
      </c>
      <c r="W145" s="247"/>
      <c r="X145" s="247"/>
      <c r="Y145" s="247"/>
      <c r="Z145" s="248"/>
      <c r="AA145" s="141">
        <v>17</v>
      </c>
      <c r="AB145" s="247"/>
      <c r="AC145" s="247"/>
      <c r="AD145" s="247"/>
      <c r="AE145" s="248"/>
      <c r="AF145" s="139">
        <v>18</v>
      </c>
      <c r="AG145" s="247"/>
      <c r="AH145" s="247"/>
      <c r="AI145" s="247"/>
      <c r="AJ145" s="248"/>
    </row>
    <row r="146" spans="2:36" x14ac:dyDescent="0.3">
      <c r="B146" s="249"/>
      <c r="C146" s="250"/>
      <c r="D146" s="250"/>
      <c r="E146" s="250"/>
      <c r="F146" s="251"/>
      <c r="G146" s="249"/>
      <c r="H146" s="250"/>
      <c r="I146" s="250"/>
      <c r="J146" s="250"/>
      <c r="K146" s="251"/>
      <c r="L146" s="249"/>
      <c r="M146" s="250"/>
      <c r="N146" s="250"/>
      <c r="O146" s="250"/>
      <c r="P146" s="251"/>
      <c r="Q146" s="249"/>
      <c r="R146" s="250"/>
      <c r="S146" s="250"/>
      <c r="T146" s="250"/>
      <c r="U146" s="251"/>
      <c r="V146" s="249"/>
      <c r="W146" s="250"/>
      <c r="X146" s="250"/>
      <c r="Y146" s="250"/>
      <c r="Z146" s="251"/>
      <c r="AA146" s="249"/>
      <c r="AB146" s="250"/>
      <c r="AC146" s="250"/>
      <c r="AD146" s="250"/>
      <c r="AE146" s="251"/>
      <c r="AF146" s="249"/>
      <c r="AG146" s="250"/>
      <c r="AH146" s="250"/>
      <c r="AI146" s="250"/>
      <c r="AJ146" s="251"/>
    </row>
    <row r="147" spans="2:36" x14ac:dyDescent="0.3">
      <c r="B147" s="249"/>
      <c r="C147" s="250"/>
      <c r="D147" s="250"/>
      <c r="E147" s="250"/>
      <c r="F147" s="251"/>
      <c r="G147" s="249"/>
      <c r="H147" s="250"/>
      <c r="I147" s="250"/>
      <c r="J147" s="250"/>
      <c r="K147" s="251"/>
      <c r="L147" s="249"/>
      <c r="M147" s="250"/>
      <c r="N147" s="250"/>
      <c r="O147" s="250"/>
      <c r="P147" s="251"/>
      <c r="Q147" s="249"/>
      <c r="R147" s="250"/>
      <c r="S147" s="250"/>
      <c r="T147" s="250"/>
      <c r="U147" s="251"/>
      <c r="V147" s="249"/>
      <c r="W147" s="250"/>
      <c r="X147" s="250"/>
      <c r="Y147" s="250"/>
      <c r="Z147" s="251"/>
      <c r="AA147" s="249"/>
      <c r="AB147" s="250"/>
      <c r="AC147" s="250"/>
      <c r="AD147" s="250"/>
      <c r="AE147" s="251"/>
      <c r="AF147" s="249"/>
      <c r="AG147" s="250"/>
      <c r="AH147" s="250"/>
      <c r="AI147" s="250"/>
      <c r="AJ147" s="251"/>
    </row>
    <row r="148" spans="2:36" x14ac:dyDescent="0.3">
      <c r="B148" s="249"/>
      <c r="C148" s="250"/>
      <c r="D148" s="250"/>
      <c r="E148" s="250"/>
      <c r="F148" s="251"/>
      <c r="G148" s="249"/>
      <c r="H148" s="250"/>
      <c r="I148" s="250"/>
      <c r="J148" s="250"/>
      <c r="K148" s="251"/>
      <c r="L148" s="249"/>
      <c r="M148" s="250"/>
      <c r="N148" s="250"/>
      <c r="O148" s="250"/>
      <c r="P148" s="251"/>
      <c r="Q148" s="249"/>
      <c r="R148" s="250"/>
      <c r="S148" s="250"/>
      <c r="T148" s="250"/>
      <c r="U148" s="251"/>
      <c r="V148" s="249"/>
      <c r="W148" s="250"/>
      <c r="X148" s="250"/>
      <c r="Y148" s="250"/>
      <c r="Z148" s="251"/>
      <c r="AA148" s="249"/>
      <c r="AB148" s="250"/>
      <c r="AC148" s="250"/>
      <c r="AD148" s="250"/>
      <c r="AE148" s="251"/>
      <c r="AF148" s="249"/>
      <c r="AG148" s="250"/>
      <c r="AH148" s="250"/>
      <c r="AI148" s="250"/>
      <c r="AJ148" s="251"/>
    </row>
    <row r="149" spans="2:36" x14ac:dyDescent="0.3">
      <c r="B149" s="249"/>
      <c r="C149" s="250"/>
      <c r="D149" s="250"/>
      <c r="E149" s="250"/>
      <c r="F149" s="251"/>
      <c r="G149" s="249"/>
      <c r="H149" s="250"/>
      <c r="I149" s="250"/>
      <c r="J149" s="250"/>
      <c r="K149" s="251"/>
      <c r="L149" s="249"/>
      <c r="M149" s="250"/>
      <c r="N149" s="250"/>
      <c r="O149" s="250"/>
      <c r="P149" s="251"/>
      <c r="Q149" s="249"/>
      <c r="R149" s="250"/>
      <c r="S149" s="250"/>
      <c r="T149" s="250"/>
      <c r="U149" s="251"/>
      <c r="V149" s="249"/>
      <c r="W149" s="250"/>
      <c r="X149" s="250"/>
      <c r="Y149" s="250"/>
      <c r="Z149" s="251"/>
      <c r="AA149" s="249"/>
      <c r="AB149" s="250"/>
      <c r="AC149" s="250"/>
      <c r="AD149" s="250"/>
      <c r="AE149" s="251"/>
      <c r="AF149" s="249"/>
      <c r="AG149" s="250"/>
      <c r="AH149" s="250"/>
      <c r="AI149" s="250"/>
      <c r="AJ149" s="251"/>
    </row>
    <row r="150" spans="2:36" x14ac:dyDescent="0.3">
      <c r="B150" s="249"/>
      <c r="C150" s="250"/>
      <c r="D150" s="250"/>
      <c r="E150" s="250"/>
      <c r="F150" s="251"/>
      <c r="G150" s="249"/>
      <c r="H150" s="250"/>
      <c r="I150" s="250"/>
      <c r="J150" s="250"/>
      <c r="K150" s="251"/>
      <c r="L150" s="249"/>
      <c r="M150" s="250"/>
      <c r="N150" s="250"/>
      <c r="O150" s="250"/>
      <c r="P150" s="251"/>
      <c r="Q150" s="249"/>
      <c r="R150" s="250"/>
      <c r="S150" s="250"/>
      <c r="T150" s="250"/>
      <c r="U150" s="251"/>
      <c r="V150" s="249"/>
      <c r="W150" s="250"/>
      <c r="X150" s="250"/>
      <c r="Y150" s="250"/>
      <c r="Z150" s="251"/>
      <c r="AA150" s="249"/>
      <c r="AB150" s="250"/>
      <c r="AC150" s="250"/>
      <c r="AD150" s="250"/>
      <c r="AE150" s="251"/>
      <c r="AF150" s="249"/>
      <c r="AG150" s="250"/>
      <c r="AH150" s="250"/>
      <c r="AI150" s="250"/>
      <c r="AJ150" s="251"/>
    </row>
    <row r="151" spans="2:36" x14ac:dyDescent="0.3">
      <c r="B151" s="140">
        <v>19</v>
      </c>
      <c r="C151" s="247"/>
      <c r="D151" s="247"/>
      <c r="E151" s="247"/>
      <c r="F151" s="248"/>
      <c r="G151" s="141">
        <v>20</v>
      </c>
      <c r="H151" s="247"/>
      <c r="I151" s="247"/>
      <c r="J151" s="247"/>
      <c r="K151" s="248"/>
      <c r="L151" s="141">
        <v>21</v>
      </c>
      <c r="M151" s="247"/>
      <c r="N151" s="247"/>
      <c r="O151" s="247"/>
      <c r="P151" s="248"/>
      <c r="Q151" s="141">
        <v>22</v>
      </c>
      <c r="R151" s="247"/>
      <c r="S151" s="247"/>
      <c r="T151" s="247"/>
      <c r="U151" s="248"/>
      <c r="V151" s="141">
        <v>23</v>
      </c>
      <c r="W151" s="247"/>
      <c r="X151" s="247"/>
      <c r="Y151" s="247"/>
      <c r="Z151" s="248"/>
      <c r="AA151" s="141">
        <v>24</v>
      </c>
      <c r="AB151" s="247"/>
      <c r="AC151" s="247"/>
      <c r="AD151" s="247"/>
      <c r="AE151" s="248"/>
      <c r="AF151" s="139">
        <v>25</v>
      </c>
      <c r="AG151" s="247"/>
      <c r="AH151" s="247"/>
      <c r="AI151" s="247"/>
      <c r="AJ151" s="248"/>
    </row>
    <row r="152" spans="2:36" x14ac:dyDescent="0.3">
      <c r="B152" s="249"/>
      <c r="C152" s="250"/>
      <c r="D152" s="250"/>
      <c r="E152" s="250"/>
      <c r="F152" s="251"/>
      <c r="G152" s="249"/>
      <c r="H152" s="250"/>
      <c r="I152" s="250"/>
      <c r="J152" s="250"/>
      <c r="K152" s="251"/>
      <c r="L152" s="249"/>
      <c r="M152" s="250"/>
      <c r="N152" s="250"/>
      <c r="O152" s="250"/>
      <c r="P152" s="251"/>
      <c r="Q152" s="249"/>
      <c r="R152" s="250"/>
      <c r="S152" s="250"/>
      <c r="T152" s="250"/>
      <c r="U152" s="251"/>
      <c r="V152" s="249"/>
      <c r="W152" s="250"/>
      <c r="X152" s="250"/>
      <c r="Y152" s="250"/>
      <c r="Z152" s="251"/>
      <c r="AA152" s="249"/>
      <c r="AB152" s="250"/>
      <c r="AC152" s="250"/>
      <c r="AD152" s="250"/>
      <c r="AE152" s="251"/>
      <c r="AF152" s="249"/>
      <c r="AG152" s="250"/>
      <c r="AH152" s="250"/>
      <c r="AI152" s="250"/>
      <c r="AJ152" s="251"/>
    </row>
    <row r="153" spans="2:36" x14ac:dyDescent="0.3">
      <c r="B153" s="249"/>
      <c r="C153" s="250"/>
      <c r="D153" s="250"/>
      <c r="E153" s="250"/>
      <c r="F153" s="251"/>
      <c r="G153" s="249"/>
      <c r="H153" s="250"/>
      <c r="I153" s="250"/>
      <c r="J153" s="250"/>
      <c r="K153" s="251"/>
      <c r="L153" s="249"/>
      <c r="M153" s="250"/>
      <c r="N153" s="250"/>
      <c r="O153" s="250"/>
      <c r="P153" s="251"/>
      <c r="Q153" s="249"/>
      <c r="R153" s="250"/>
      <c r="S153" s="250"/>
      <c r="T153" s="250"/>
      <c r="U153" s="251"/>
      <c r="V153" s="249"/>
      <c r="W153" s="250"/>
      <c r="X153" s="250"/>
      <c r="Y153" s="250"/>
      <c r="Z153" s="251"/>
      <c r="AA153" s="249"/>
      <c r="AB153" s="250"/>
      <c r="AC153" s="250"/>
      <c r="AD153" s="250"/>
      <c r="AE153" s="251"/>
      <c r="AF153" s="249"/>
      <c r="AG153" s="250"/>
      <c r="AH153" s="250"/>
      <c r="AI153" s="250"/>
      <c r="AJ153" s="251"/>
    </row>
    <row r="154" spans="2:36" x14ac:dyDescent="0.3">
      <c r="B154" s="249"/>
      <c r="C154" s="250"/>
      <c r="D154" s="250"/>
      <c r="E154" s="250"/>
      <c r="F154" s="251"/>
      <c r="G154" s="249"/>
      <c r="H154" s="250"/>
      <c r="I154" s="250"/>
      <c r="J154" s="250"/>
      <c r="K154" s="251"/>
      <c r="L154" s="249"/>
      <c r="M154" s="250"/>
      <c r="N154" s="250"/>
      <c r="O154" s="250"/>
      <c r="P154" s="251"/>
      <c r="Q154" s="249"/>
      <c r="R154" s="250"/>
      <c r="S154" s="250"/>
      <c r="T154" s="250"/>
      <c r="U154" s="251"/>
      <c r="V154" s="249"/>
      <c r="W154" s="250"/>
      <c r="X154" s="250"/>
      <c r="Y154" s="250"/>
      <c r="Z154" s="251"/>
      <c r="AA154" s="249"/>
      <c r="AB154" s="250"/>
      <c r="AC154" s="250"/>
      <c r="AD154" s="250"/>
      <c r="AE154" s="251"/>
      <c r="AF154" s="249"/>
      <c r="AG154" s="250"/>
      <c r="AH154" s="250"/>
      <c r="AI154" s="250"/>
      <c r="AJ154" s="251"/>
    </row>
    <row r="155" spans="2:36" x14ac:dyDescent="0.3">
      <c r="B155" s="249"/>
      <c r="C155" s="250"/>
      <c r="D155" s="250"/>
      <c r="E155" s="250"/>
      <c r="F155" s="251"/>
      <c r="G155" s="249"/>
      <c r="H155" s="250"/>
      <c r="I155" s="250"/>
      <c r="J155" s="250"/>
      <c r="K155" s="251"/>
      <c r="L155" s="249"/>
      <c r="M155" s="250"/>
      <c r="N155" s="250"/>
      <c r="O155" s="250"/>
      <c r="P155" s="251"/>
      <c r="Q155" s="249"/>
      <c r="R155" s="250"/>
      <c r="S155" s="250"/>
      <c r="T155" s="250"/>
      <c r="U155" s="251"/>
      <c r="V155" s="249"/>
      <c r="W155" s="250"/>
      <c r="X155" s="250"/>
      <c r="Y155" s="250"/>
      <c r="Z155" s="251"/>
      <c r="AA155" s="249"/>
      <c r="AB155" s="250"/>
      <c r="AC155" s="250"/>
      <c r="AD155" s="250"/>
      <c r="AE155" s="251"/>
      <c r="AF155" s="249"/>
      <c r="AG155" s="250"/>
      <c r="AH155" s="250"/>
      <c r="AI155" s="250"/>
      <c r="AJ155" s="251"/>
    </row>
    <row r="156" spans="2:36" x14ac:dyDescent="0.3">
      <c r="B156" s="249"/>
      <c r="C156" s="250"/>
      <c r="D156" s="250"/>
      <c r="E156" s="250"/>
      <c r="F156" s="251"/>
      <c r="G156" s="249"/>
      <c r="H156" s="250"/>
      <c r="I156" s="250"/>
      <c r="J156" s="250"/>
      <c r="K156" s="251"/>
      <c r="L156" s="249"/>
      <c r="M156" s="250"/>
      <c r="N156" s="250"/>
      <c r="O156" s="250"/>
      <c r="P156" s="251"/>
      <c r="Q156" s="249"/>
      <c r="R156" s="250"/>
      <c r="S156" s="250"/>
      <c r="T156" s="250"/>
      <c r="U156" s="251"/>
      <c r="V156" s="249"/>
      <c r="W156" s="250"/>
      <c r="X156" s="250"/>
      <c r="Y156" s="250"/>
      <c r="Z156" s="251"/>
      <c r="AA156" s="249"/>
      <c r="AB156" s="250"/>
      <c r="AC156" s="250"/>
      <c r="AD156" s="250"/>
      <c r="AE156" s="251"/>
      <c r="AF156" s="249"/>
      <c r="AG156" s="250"/>
      <c r="AH156" s="250"/>
      <c r="AI156" s="250"/>
      <c r="AJ156" s="251"/>
    </row>
    <row r="157" spans="2:36" x14ac:dyDescent="0.3">
      <c r="B157" s="140">
        <v>26</v>
      </c>
      <c r="C157" s="247"/>
      <c r="D157" s="247"/>
      <c r="E157" s="247"/>
      <c r="F157" s="248"/>
      <c r="G157" s="141">
        <v>27</v>
      </c>
      <c r="H157" s="247"/>
      <c r="I157" s="247"/>
      <c r="J157" s="247"/>
      <c r="K157" s="248"/>
      <c r="L157" s="141">
        <v>28</v>
      </c>
      <c r="M157" s="247"/>
      <c r="N157" s="247"/>
      <c r="O157" s="247"/>
      <c r="P157" s="248"/>
      <c r="Q157" s="137">
        <v>29</v>
      </c>
      <c r="R157" s="247"/>
      <c r="S157" s="247"/>
      <c r="T157" s="247"/>
      <c r="U157" s="248"/>
      <c r="V157" s="137">
        <v>30</v>
      </c>
      <c r="W157" s="247"/>
      <c r="X157" s="247"/>
      <c r="Y157" s="247"/>
      <c r="Z157" s="248"/>
      <c r="AA157" s="137">
        <v>31</v>
      </c>
      <c r="AB157" s="247"/>
      <c r="AC157" s="247"/>
      <c r="AD157" s="247"/>
      <c r="AE157" s="248"/>
      <c r="AF157" s="143"/>
      <c r="AG157" s="142"/>
      <c r="AH157" s="142"/>
      <c r="AI157" s="142"/>
      <c r="AJ157" s="142"/>
    </row>
    <row r="158" spans="2:36" x14ac:dyDescent="0.3">
      <c r="B158" s="249"/>
      <c r="C158" s="250"/>
      <c r="D158" s="250"/>
      <c r="E158" s="250"/>
      <c r="F158" s="251"/>
      <c r="G158" s="249"/>
      <c r="H158" s="250"/>
      <c r="I158" s="250"/>
      <c r="J158" s="250"/>
      <c r="K158" s="251"/>
      <c r="L158" s="249"/>
      <c r="M158" s="250"/>
      <c r="N158" s="250"/>
      <c r="O158" s="250"/>
      <c r="P158" s="251"/>
      <c r="Q158" s="272"/>
      <c r="R158" s="272"/>
      <c r="S158" s="272"/>
      <c r="T158" s="272"/>
      <c r="U158" s="272"/>
      <c r="V158" s="271"/>
      <c r="W158" s="271"/>
      <c r="X158" s="271"/>
      <c r="Y158" s="271"/>
      <c r="Z158" s="271"/>
      <c r="AA158" s="271"/>
      <c r="AB158" s="271"/>
      <c r="AC158" s="271"/>
      <c r="AD158" s="271"/>
      <c r="AE158" s="271"/>
      <c r="AF158" s="252"/>
      <c r="AG158" s="252"/>
      <c r="AH158" s="252"/>
      <c r="AI158" s="252"/>
      <c r="AJ158" s="252"/>
    </row>
    <row r="159" spans="2:36" x14ac:dyDescent="0.3">
      <c r="B159" s="249"/>
      <c r="C159" s="250"/>
      <c r="D159" s="250"/>
      <c r="E159" s="250"/>
      <c r="F159" s="251"/>
      <c r="G159" s="249"/>
      <c r="H159" s="250"/>
      <c r="I159" s="250"/>
      <c r="J159" s="250"/>
      <c r="K159" s="251"/>
      <c r="L159" s="249"/>
      <c r="M159" s="250"/>
      <c r="N159" s="250"/>
      <c r="O159" s="250"/>
      <c r="P159" s="251"/>
      <c r="Q159" s="272"/>
      <c r="R159" s="272"/>
      <c r="S159" s="272"/>
      <c r="T159" s="272"/>
      <c r="U159" s="272"/>
      <c r="V159" s="271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52"/>
      <c r="AG159" s="252"/>
      <c r="AH159" s="252"/>
      <c r="AI159" s="252"/>
      <c r="AJ159" s="252"/>
    </row>
    <row r="160" spans="2:36" x14ac:dyDescent="0.3">
      <c r="B160" s="249"/>
      <c r="C160" s="250"/>
      <c r="D160" s="250"/>
      <c r="E160" s="250"/>
      <c r="F160" s="251"/>
      <c r="G160" s="249"/>
      <c r="H160" s="250"/>
      <c r="I160" s="250"/>
      <c r="J160" s="250"/>
      <c r="K160" s="251"/>
      <c r="L160" s="249"/>
      <c r="M160" s="250"/>
      <c r="N160" s="250"/>
      <c r="O160" s="250"/>
      <c r="P160" s="251"/>
      <c r="Q160" s="272"/>
      <c r="R160" s="272"/>
      <c r="S160" s="272"/>
      <c r="T160" s="272"/>
      <c r="U160" s="272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52"/>
      <c r="AG160" s="252"/>
      <c r="AH160" s="252"/>
      <c r="AI160" s="252"/>
      <c r="AJ160" s="252"/>
    </row>
    <row r="161" spans="2:36" x14ac:dyDescent="0.3">
      <c r="B161" s="249"/>
      <c r="C161" s="250"/>
      <c r="D161" s="250"/>
      <c r="E161" s="250"/>
      <c r="F161" s="251"/>
      <c r="G161" s="249"/>
      <c r="H161" s="250"/>
      <c r="I161" s="250"/>
      <c r="J161" s="250"/>
      <c r="K161" s="251"/>
      <c r="L161" s="249"/>
      <c r="M161" s="250"/>
      <c r="N161" s="250"/>
      <c r="O161" s="250"/>
      <c r="P161" s="251"/>
      <c r="Q161" s="272"/>
      <c r="R161" s="272"/>
      <c r="S161" s="272"/>
      <c r="T161" s="272"/>
      <c r="U161" s="272"/>
      <c r="V161" s="271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52"/>
      <c r="AG161" s="252"/>
      <c r="AH161" s="252"/>
      <c r="AI161" s="252"/>
      <c r="AJ161" s="252"/>
    </row>
    <row r="162" spans="2:36" x14ac:dyDescent="0.3">
      <c r="B162" s="249"/>
      <c r="C162" s="250"/>
      <c r="D162" s="250"/>
      <c r="E162" s="250"/>
      <c r="F162" s="251"/>
      <c r="G162" s="249"/>
      <c r="H162" s="250"/>
      <c r="I162" s="250"/>
      <c r="J162" s="250"/>
      <c r="K162" s="251"/>
      <c r="L162" s="249"/>
      <c r="M162" s="250"/>
      <c r="N162" s="250"/>
      <c r="O162" s="250"/>
      <c r="P162" s="251"/>
      <c r="Q162" s="270"/>
      <c r="R162" s="270"/>
      <c r="S162" s="270"/>
      <c r="T162" s="270"/>
      <c r="U162" s="270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52"/>
      <c r="AG162" s="252"/>
      <c r="AH162" s="252"/>
      <c r="AI162" s="252"/>
      <c r="AJ162" s="252"/>
    </row>
    <row r="163" spans="2:36" s="206" customFormat="1" ht="37.5" customHeight="1" x14ac:dyDescent="0.3">
      <c r="B163" s="257" t="s">
        <v>204</v>
      </c>
      <c r="C163" s="257"/>
      <c r="D163" s="257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8"/>
      <c r="R163" s="258"/>
      <c r="S163" s="258"/>
      <c r="T163" s="258"/>
      <c r="U163" s="258"/>
      <c r="V163" s="258"/>
      <c r="W163" s="258"/>
      <c r="X163" s="258"/>
      <c r="Y163" s="258"/>
      <c r="Z163" s="258"/>
      <c r="AA163" s="258"/>
      <c r="AB163" s="258"/>
      <c r="AC163" s="258"/>
      <c r="AD163" s="258"/>
      <c r="AE163" s="258"/>
      <c r="AF163" s="259"/>
      <c r="AG163" s="259"/>
      <c r="AH163" s="259"/>
      <c r="AI163" s="259"/>
      <c r="AJ163" s="259"/>
    </row>
    <row r="164" spans="2:36" x14ac:dyDescent="0.3">
      <c r="B164" s="144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  <c r="AA164" s="145"/>
      <c r="AB164" s="145"/>
      <c r="AC164" s="145"/>
      <c r="AD164" s="145"/>
      <c r="AE164" s="146"/>
      <c r="AF164" s="139">
        <v>1</v>
      </c>
      <c r="AG164" s="247"/>
      <c r="AH164" s="247"/>
      <c r="AI164" s="247"/>
      <c r="AJ164" s="248"/>
    </row>
    <row r="165" spans="2:36" x14ac:dyDescent="0.3">
      <c r="B165" s="252"/>
      <c r="C165" s="252"/>
      <c r="D165" s="252"/>
      <c r="E165" s="252"/>
      <c r="F165" s="252"/>
      <c r="G165" s="252"/>
      <c r="H165" s="252"/>
      <c r="I165" s="252"/>
      <c r="J165" s="252"/>
      <c r="K165" s="252"/>
      <c r="L165" s="252"/>
      <c r="M165" s="252"/>
      <c r="N165" s="252"/>
      <c r="O165" s="252"/>
      <c r="P165" s="252"/>
      <c r="Q165" s="252"/>
      <c r="R165" s="252"/>
      <c r="S165" s="252"/>
      <c r="T165" s="252"/>
      <c r="U165" s="252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256"/>
      <c r="AF165" s="249"/>
      <c r="AG165" s="250"/>
      <c r="AH165" s="250"/>
      <c r="AI165" s="250"/>
      <c r="AJ165" s="251"/>
    </row>
    <row r="166" spans="2:36" x14ac:dyDescent="0.3">
      <c r="B166" s="252"/>
      <c r="C166" s="252"/>
      <c r="D166" s="252"/>
      <c r="E166" s="252"/>
      <c r="F166" s="252"/>
      <c r="G166" s="252"/>
      <c r="H166" s="252"/>
      <c r="I166" s="252"/>
      <c r="J166" s="252"/>
      <c r="K166" s="252"/>
      <c r="L166" s="252"/>
      <c r="M166" s="252"/>
      <c r="N166" s="252"/>
      <c r="O166" s="252"/>
      <c r="P166" s="252"/>
      <c r="Q166" s="252"/>
      <c r="R166" s="252"/>
      <c r="S166" s="252"/>
      <c r="T166" s="252"/>
      <c r="U166" s="252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256"/>
      <c r="AF166" s="249"/>
      <c r="AG166" s="250"/>
      <c r="AH166" s="250"/>
      <c r="AI166" s="250"/>
      <c r="AJ166" s="251"/>
    </row>
    <row r="167" spans="2:36" x14ac:dyDescent="0.3">
      <c r="B167" s="252"/>
      <c r="C167" s="252"/>
      <c r="D167" s="252"/>
      <c r="E167" s="252"/>
      <c r="F167" s="252"/>
      <c r="G167" s="252"/>
      <c r="H167" s="252"/>
      <c r="I167" s="252"/>
      <c r="J167" s="252"/>
      <c r="K167" s="252"/>
      <c r="L167" s="252"/>
      <c r="M167" s="252"/>
      <c r="N167" s="252"/>
      <c r="O167" s="252"/>
      <c r="P167" s="252"/>
      <c r="Q167" s="252"/>
      <c r="R167" s="252"/>
      <c r="S167" s="252"/>
      <c r="T167" s="252"/>
      <c r="U167" s="252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256"/>
      <c r="AF167" s="249"/>
      <c r="AG167" s="250"/>
      <c r="AH167" s="250"/>
      <c r="AI167" s="250"/>
      <c r="AJ167" s="251"/>
    </row>
    <row r="168" spans="2:36" x14ac:dyDescent="0.3">
      <c r="B168" s="252"/>
      <c r="C168" s="252"/>
      <c r="D168" s="252"/>
      <c r="E168" s="252"/>
      <c r="F168" s="252"/>
      <c r="G168" s="252"/>
      <c r="H168" s="252"/>
      <c r="I168" s="252"/>
      <c r="J168" s="252"/>
      <c r="K168" s="252"/>
      <c r="L168" s="252"/>
      <c r="M168" s="252"/>
      <c r="N168" s="252"/>
      <c r="O168" s="252"/>
      <c r="P168" s="252"/>
      <c r="Q168" s="252"/>
      <c r="R168" s="252"/>
      <c r="S168" s="252"/>
      <c r="T168" s="252"/>
      <c r="U168" s="252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256"/>
      <c r="AF168" s="249"/>
      <c r="AG168" s="250"/>
      <c r="AH168" s="250"/>
      <c r="AI168" s="250"/>
      <c r="AJ168" s="251"/>
    </row>
    <row r="169" spans="2:36" x14ac:dyDescent="0.3">
      <c r="B169" s="252"/>
      <c r="C169" s="252"/>
      <c r="D169" s="252"/>
      <c r="E169" s="252"/>
      <c r="F169" s="252"/>
      <c r="G169" s="252"/>
      <c r="H169" s="252"/>
      <c r="I169" s="252"/>
      <c r="J169" s="252"/>
      <c r="K169" s="252"/>
      <c r="L169" s="252"/>
      <c r="M169" s="252"/>
      <c r="N169" s="252"/>
      <c r="O169" s="252"/>
      <c r="P169" s="252"/>
      <c r="Q169" s="252"/>
      <c r="R169" s="252"/>
      <c r="S169" s="252"/>
      <c r="T169" s="252"/>
      <c r="U169" s="252"/>
      <c r="V169" s="265"/>
      <c r="W169" s="265"/>
      <c r="X169" s="265"/>
      <c r="Y169" s="265"/>
      <c r="Z169" s="265"/>
      <c r="AA169" s="265"/>
      <c r="AB169" s="265"/>
      <c r="AC169" s="265"/>
      <c r="AD169" s="265"/>
      <c r="AE169" s="266"/>
      <c r="AF169" s="249"/>
      <c r="AG169" s="250"/>
      <c r="AH169" s="250"/>
      <c r="AI169" s="250"/>
      <c r="AJ169" s="251"/>
    </row>
    <row r="170" spans="2:36" x14ac:dyDescent="0.3">
      <c r="B170" s="140">
        <v>2</v>
      </c>
      <c r="C170" s="247"/>
      <c r="D170" s="247"/>
      <c r="E170" s="247"/>
      <c r="F170" s="248"/>
      <c r="G170" s="141">
        <v>3</v>
      </c>
      <c r="H170" s="247"/>
      <c r="I170" s="247"/>
      <c r="J170" s="247"/>
      <c r="K170" s="248"/>
      <c r="L170" s="191">
        <v>4</v>
      </c>
      <c r="M170" s="247"/>
      <c r="N170" s="247"/>
      <c r="O170" s="247"/>
      <c r="P170" s="248"/>
      <c r="Q170" s="141">
        <v>5</v>
      </c>
      <c r="R170" s="247"/>
      <c r="S170" s="247"/>
      <c r="T170" s="247"/>
      <c r="U170" s="248"/>
      <c r="V170" s="140">
        <v>6</v>
      </c>
      <c r="W170" s="247" t="s">
        <v>202</v>
      </c>
      <c r="X170" s="247"/>
      <c r="Y170" s="247"/>
      <c r="Z170" s="248"/>
      <c r="AA170" s="141">
        <v>7</v>
      </c>
      <c r="AB170" s="247"/>
      <c r="AC170" s="247"/>
      <c r="AD170" s="247"/>
      <c r="AE170" s="248"/>
      <c r="AF170" s="139">
        <v>8</v>
      </c>
      <c r="AG170" s="247"/>
      <c r="AH170" s="247"/>
      <c r="AI170" s="247"/>
      <c r="AJ170" s="248"/>
    </row>
    <row r="171" spans="2:36" x14ac:dyDescent="0.3">
      <c r="B171" s="249"/>
      <c r="C171" s="250"/>
      <c r="D171" s="250"/>
      <c r="E171" s="250"/>
      <c r="F171" s="251"/>
      <c r="G171" s="249"/>
      <c r="H171" s="250"/>
      <c r="I171" s="250"/>
      <c r="J171" s="250"/>
      <c r="K171" s="251"/>
      <c r="L171" s="268"/>
      <c r="M171" s="250"/>
      <c r="N171" s="250"/>
      <c r="O171" s="250"/>
      <c r="P171" s="251"/>
      <c r="Q171" s="249"/>
      <c r="R171" s="250"/>
      <c r="S171" s="250"/>
      <c r="T171" s="250"/>
      <c r="U171" s="251"/>
      <c r="V171" s="249"/>
      <c r="W171" s="250"/>
      <c r="X171" s="250"/>
      <c r="Y171" s="250"/>
      <c r="Z171" s="251"/>
      <c r="AA171" s="249"/>
      <c r="AB171" s="250"/>
      <c r="AC171" s="250"/>
      <c r="AD171" s="250"/>
      <c r="AE171" s="251"/>
      <c r="AF171" s="249"/>
      <c r="AG171" s="250"/>
      <c r="AH171" s="250"/>
      <c r="AI171" s="250"/>
      <c r="AJ171" s="251"/>
    </row>
    <row r="172" spans="2:36" x14ac:dyDescent="0.3">
      <c r="B172" s="249"/>
      <c r="C172" s="250"/>
      <c r="D172" s="250"/>
      <c r="E172" s="250"/>
      <c r="F172" s="251"/>
      <c r="G172" s="249"/>
      <c r="H172" s="250"/>
      <c r="I172" s="250"/>
      <c r="J172" s="250"/>
      <c r="K172" s="251"/>
      <c r="L172" s="249"/>
      <c r="M172" s="250"/>
      <c r="N172" s="250"/>
      <c r="O172" s="250"/>
      <c r="P172" s="251"/>
      <c r="Q172" s="249"/>
      <c r="R172" s="250"/>
      <c r="S172" s="250"/>
      <c r="T172" s="250"/>
      <c r="U172" s="251"/>
      <c r="V172" s="249"/>
      <c r="W172" s="250"/>
      <c r="X172" s="250"/>
      <c r="Y172" s="250"/>
      <c r="Z172" s="251"/>
      <c r="AA172" s="249"/>
      <c r="AB172" s="250"/>
      <c r="AC172" s="250"/>
      <c r="AD172" s="250"/>
      <c r="AE172" s="251"/>
      <c r="AF172" s="249"/>
      <c r="AG172" s="250"/>
      <c r="AH172" s="250"/>
      <c r="AI172" s="250"/>
      <c r="AJ172" s="251"/>
    </row>
    <row r="173" spans="2:36" x14ac:dyDescent="0.3">
      <c r="B173" s="249"/>
      <c r="C173" s="250"/>
      <c r="D173" s="250"/>
      <c r="E173" s="250"/>
      <c r="F173" s="251"/>
      <c r="G173" s="249"/>
      <c r="H173" s="250"/>
      <c r="I173" s="250"/>
      <c r="J173" s="250"/>
      <c r="K173" s="251"/>
      <c r="L173" s="249"/>
      <c r="M173" s="250"/>
      <c r="N173" s="250"/>
      <c r="O173" s="250"/>
      <c r="P173" s="251"/>
      <c r="Q173" s="249"/>
      <c r="R173" s="250"/>
      <c r="S173" s="250"/>
      <c r="T173" s="250"/>
      <c r="U173" s="251"/>
      <c r="V173" s="249"/>
      <c r="W173" s="250"/>
      <c r="X173" s="250"/>
      <c r="Y173" s="250"/>
      <c r="Z173" s="251"/>
      <c r="AA173" s="249"/>
      <c r="AB173" s="250"/>
      <c r="AC173" s="250"/>
      <c r="AD173" s="250"/>
      <c r="AE173" s="251"/>
      <c r="AF173" s="249"/>
      <c r="AG173" s="250"/>
      <c r="AH173" s="250"/>
      <c r="AI173" s="250"/>
      <c r="AJ173" s="251"/>
    </row>
    <row r="174" spans="2:36" x14ac:dyDescent="0.3">
      <c r="B174" s="249"/>
      <c r="C174" s="250"/>
      <c r="D174" s="250"/>
      <c r="E174" s="250"/>
      <c r="F174" s="251"/>
      <c r="G174" s="249"/>
      <c r="H174" s="250"/>
      <c r="I174" s="250"/>
      <c r="J174" s="250"/>
      <c r="K174" s="251"/>
      <c r="L174" s="249"/>
      <c r="M174" s="250"/>
      <c r="N174" s="250"/>
      <c r="O174" s="250"/>
      <c r="P174" s="251"/>
      <c r="Q174" s="249"/>
      <c r="R174" s="250"/>
      <c r="S174" s="250"/>
      <c r="T174" s="250"/>
      <c r="U174" s="251"/>
      <c r="V174" s="249"/>
      <c r="W174" s="250"/>
      <c r="X174" s="250"/>
      <c r="Y174" s="250"/>
      <c r="Z174" s="251"/>
      <c r="AA174" s="249"/>
      <c r="AB174" s="250"/>
      <c r="AC174" s="250"/>
      <c r="AD174" s="250"/>
      <c r="AE174" s="251"/>
      <c r="AF174" s="249"/>
      <c r="AG174" s="250"/>
      <c r="AH174" s="250"/>
      <c r="AI174" s="250"/>
      <c r="AJ174" s="251"/>
    </row>
    <row r="175" spans="2:36" x14ac:dyDescent="0.3">
      <c r="B175" s="249"/>
      <c r="C175" s="250"/>
      <c r="D175" s="250"/>
      <c r="E175" s="250"/>
      <c r="F175" s="251"/>
      <c r="G175" s="249"/>
      <c r="H175" s="250"/>
      <c r="I175" s="250"/>
      <c r="J175" s="250"/>
      <c r="K175" s="251"/>
      <c r="L175" s="249"/>
      <c r="M175" s="250"/>
      <c r="N175" s="250"/>
      <c r="O175" s="250"/>
      <c r="P175" s="251"/>
      <c r="Q175" s="249"/>
      <c r="R175" s="250"/>
      <c r="S175" s="250"/>
      <c r="T175" s="250"/>
      <c r="U175" s="251"/>
      <c r="V175" s="249"/>
      <c r="W175" s="250"/>
      <c r="X175" s="250"/>
      <c r="Y175" s="250"/>
      <c r="Z175" s="251"/>
      <c r="AA175" s="249"/>
      <c r="AB175" s="250"/>
      <c r="AC175" s="250"/>
      <c r="AD175" s="250"/>
      <c r="AE175" s="251"/>
      <c r="AF175" s="249"/>
      <c r="AG175" s="250"/>
      <c r="AH175" s="250"/>
      <c r="AI175" s="250"/>
      <c r="AJ175" s="251"/>
    </row>
    <row r="176" spans="2:36" x14ac:dyDescent="0.3">
      <c r="B176" s="140">
        <v>9</v>
      </c>
      <c r="C176" s="247"/>
      <c r="D176" s="247"/>
      <c r="E176" s="247"/>
      <c r="F176" s="248"/>
      <c r="G176" s="141">
        <v>10</v>
      </c>
      <c r="H176" s="247"/>
      <c r="I176" s="247"/>
      <c r="J176" s="247"/>
      <c r="K176" s="248"/>
      <c r="L176" s="141">
        <v>11</v>
      </c>
      <c r="M176" s="247"/>
      <c r="N176" s="247"/>
      <c r="O176" s="247"/>
      <c r="P176" s="248"/>
      <c r="Q176" s="141">
        <v>12</v>
      </c>
      <c r="R176" s="247"/>
      <c r="S176" s="247"/>
      <c r="T176" s="247"/>
      <c r="U176" s="248"/>
      <c r="V176" s="141">
        <v>13</v>
      </c>
      <c r="W176" s="247"/>
      <c r="X176" s="247"/>
      <c r="Y176" s="247"/>
      <c r="Z176" s="248"/>
      <c r="AA176" s="141">
        <v>14</v>
      </c>
      <c r="AB176" s="247"/>
      <c r="AC176" s="247"/>
      <c r="AD176" s="247"/>
      <c r="AE176" s="248"/>
      <c r="AF176" s="139">
        <v>15</v>
      </c>
      <c r="AG176" s="247"/>
      <c r="AH176" s="247"/>
      <c r="AI176" s="247"/>
      <c r="AJ176" s="248"/>
    </row>
    <row r="177" spans="2:36" x14ac:dyDescent="0.3">
      <c r="B177" s="249"/>
      <c r="C177" s="250"/>
      <c r="D177" s="250"/>
      <c r="E177" s="250"/>
      <c r="F177" s="251"/>
      <c r="G177" s="249"/>
      <c r="H177" s="250"/>
      <c r="I177" s="250"/>
      <c r="J177" s="250"/>
      <c r="K177" s="251"/>
      <c r="L177" s="249"/>
      <c r="M177" s="250"/>
      <c r="N177" s="250"/>
      <c r="O177" s="250"/>
      <c r="P177" s="251"/>
      <c r="Q177" s="249"/>
      <c r="R177" s="250"/>
      <c r="S177" s="250"/>
      <c r="T177" s="250"/>
      <c r="U177" s="251"/>
      <c r="V177" s="249"/>
      <c r="W177" s="250"/>
      <c r="X177" s="250"/>
      <c r="Y177" s="250"/>
      <c r="Z177" s="251"/>
      <c r="AA177" s="249"/>
      <c r="AB177" s="250"/>
      <c r="AC177" s="250"/>
      <c r="AD177" s="250"/>
      <c r="AE177" s="251"/>
      <c r="AF177" s="249"/>
      <c r="AG177" s="250"/>
      <c r="AH177" s="250"/>
      <c r="AI177" s="250"/>
      <c r="AJ177" s="251"/>
    </row>
    <row r="178" spans="2:36" x14ac:dyDescent="0.3">
      <c r="B178" s="249"/>
      <c r="C178" s="250"/>
      <c r="D178" s="250"/>
      <c r="E178" s="250"/>
      <c r="F178" s="251"/>
      <c r="G178" s="249"/>
      <c r="H178" s="250"/>
      <c r="I178" s="250"/>
      <c r="J178" s="250"/>
      <c r="K178" s="251"/>
      <c r="L178" s="249"/>
      <c r="M178" s="250"/>
      <c r="N178" s="250"/>
      <c r="O178" s="250"/>
      <c r="P178" s="251"/>
      <c r="Q178" s="249"/>
      <c r="R178" s="250"/>
      <c r="S178" s="250"/>
      <c r="T178" s="250"/>
      <c r="U178" s="251"/>
      <c r="V178" s="249"/>
      <c r="W178" s="250"/>
      <c r="X178" s="250"/>
      <c r="Y178" s="250"/>
      <c r="Z178" s="251"/>
      <c r="AA178" s="249"/>
      <c r="AB178" s="250"/>
      <c r="AC178" s="250"/>
      <c r="AD178" s="250"/>
      <c r="AE178" s="251"/>
      <c r="AF178" s="249"/>
      <c r="AG178" s="250"/>
      <c r="AH178" s="250"/>
      <c r="AI178" s="250"/>
      <c r="AJ178" s="251"/>
    </row>
    <row r="179" spans="2:36" x14ac:dyDescent="0.3">
      <c r="B179" s="249"/>
      <c r="C179" s="250"/>
      <c r="D179" s="250"/>
      <c r="E179" s="250"/>
      <c r="F179" s="251"/>
      <c r="G179" s="249"/>
      <c r="H179" s="250"/>
      <c r="I179" s="250"/>
      <c r="J179" s="250"/>
      <c r="K179" s="251"/>
      <c r="L179" s="249"/>
      <c r="M179" s="250"/>
      <c r="N179" s="250"/>
      <c r="O179" s="250"/>
      <c r="P179" s="251"/>
      <c r="Q179" s="249"/>
      <c r="R179" s="250"/>
      <c r="S179" s="250"/>
      <c r="T179" s="250"/>
      <c r="U179" s="251"/>
      <c r="V179" s="249"/>
      <c r="W179" s="250"/>
      <c r="X179" s="250"/>
      <c r="Y179" s="250"/>
      <c r="Z179" s="251"/>
      <c r="AA179" s="249"/>
      <c r="AB179" s="250"/>
      <c r="AC179" s="250"/>
      <c r="AD179" s="250"/>
      <c r="AE179" s="251"/>
      <c r="AF179" s="249"/>
      <c r="AG179" s="250"/>
      <c r="AH179" s="250"/>
      <c r="AI179" s="250"/>
      <c r="AJ179" s="251"/>
    </row>
    <row r="180" spans="2:36" x14ac:dyDescent="0.3">
      <c r="B180" s="249"/>
      <c r="C180" s="250"/>
      <c r="D180" s="250"/>
      <c r="E180" s="250"/>
      <c r="F180" s="251"/>
      <c r="G180" s="249"/>
      <c r="H180" s="250"/>
      <c r="I180" s="250"/>
      <c r="J180" s="250"/>
      <c r="K180" s="251"/>
      <c r="L180" s="249"/>
      <c r="M180" s="250"/>
      <c r="N180" s="250"/>
      <c r="O180" s="250"/>
      <c r="P180" s="251"/>
      <c r="Q180" s="249"/>
      <c r="R180" s="250"/>
      <c r="S180" s="250"/>
      <c r="T180" s="250"/>
      <c r="U180" s="251"/>
      <c r="V180" s="249"/>
      <c r="W180" s="250"/>
      <c r="X180" s="250"/>
      <c r="Y180" s="250"/>
      <c r="Z180" s="251"/>
      <c r="AA180" s="249"/>
      <c r="AB180" s="250"/>
      <c r="AC180" s="250"/>
      <c r="AD180" s="250"/>
      <c r="AE180" s="251"/>
      <c r="AF180" s="249"/>
      <c r="AG180" s="250"/>
      <c r="AH180" s="250"/>
      <c r="AI180" s="250"/>
      <c r="AJ180" s="251"/>
    </row>
    <row r="181" spans="2:36" x14ac:dyDescent="0.3">
      <c r="B181" s="249"/>
      <c r="C181" s="250"/>
      <c r="D181" s="250"/>
      <c r="E181" s="250"/>
      <c r="F181" s="251"/>
      <c r="G181" s="249"/>
      <c r="H181" s="250"/>
      <c r="I181" s="250"/>
      <c r="J181" s="250"/>
      <c r="K181" s="251"/>
      <c r="L181" s="249"/>
      <c r="M181" s="250"/>
      <c r="N181" s="250"/>
      <c r="O181" s="250"/>
      <c r="P181" s="251"/>
      <c r="Q181" s="249"/>
      <c r="R181" s="250"/>
      <c r="S181" s="250"/>
      <c r="T181" s="250"/>
      <c r="U181" s="251"/>
      <c r="V181" s="249"/>
      <c r="W181" s="250"/>
      <c r="X181" s="250"/>
      <c r="Y181" s="250"/>
      <c r="Z181" s="251"/>
      <c r="AA181" s="249"/>
      <c r="AB181" s="250"/>
      <c r="AC181" s="250"/>
      <c r="AD181" s="250"/>
      <c r="AE181" s="251"/>
      <c r="AF181" s="249"/>
      <c r="AG181" s="250"/>
      <c r="AH181" s="250"/>
      <c r="AI181" s="250"/>
      <c r="AJ181" s="251"/>
    </row>
    <row r="182" spans="2:36" x14ac:dyDescent="0.3">
      <c r="B182" s="140">
        <v>16</v>
      </c>
      <c r="C182" s="247"/>
      <c r="D182" s="247"/>
      <c r="E182" s="247"/>
      <c r="F182" s="248"/>
      <c r="G182" s="141">
        <v>17</v>
      </c>
      <c r="H182" s="247"/>
      <c r="I182" s="247"/>
      <c r="J182" s="247"/>
      <c r="K182" s="248"/>
      <c r="L182" s="141">
        <v>18</v>
      </c>
      <c r="M182" s="247"/>
      <c r="N182" s="247"/>
      <c r="O182" s="247"/>
      <c r="P182" s="248"/>
      <c r="Q182" s="141">
        <v>19</v>
      </c>
      <c r="R182" s="247"/>
      <c r="S182" s="247"/>
      <c r="T182" s="247"/>
      <c r="U182" s="248"/>
      <c r="V182" s="141">
        <v>20</v>
      </c>
      <c r="W182" s="247"/>
      <c r="X182" s="247"/>
      <c r="Y182" s="247"/>
      <c r="Z182" s="248"/>
      <c r="AA182" s="141">
        <v>21</v>
      </c>
      <c r="AB182" s="247"/>
      <c r="AC182" s="247"/>
      <c r="AD182" s="247"/>
      <c r="AE182" s="248"/>
      <c r="AF182" s="139">
        <v>22</v>
      </c>
      <c r="AG182" s="247"/>
      <c r="AH182" s="247"/>
      <c r="AI182" s="247"/>
      <c r="AJ182" s="248"/>
    </row>
    <row r="183" spans="2:36" x14ac:dyDescent="0.3">
      <c r="B183" s="249"/>
      <c r="C183" s="250"/>
      <c r="D183" s="250"/>
      <c r="E183" s="250"/>
      <c r="F183" s="251"/>
      <c r="G183" s="249"/>
      <c r="H183" s="250"/>
      <c r="I183" s="250"/>
      <c r="J183" s="250"/>
      <c r="K183" s="251"/>
      <c r="L183" s="249"/>
      <c r="M183" s="250"/>
      <c r="N183" s="250"/>
      <c r="O183" s="250"/>
      <c r="P183" s="251"/>
      <c r="Q183" s="249"/>
      <c r="R183" s="250"/>
      <c r="S183" s="250"/>
      <c r="T183" s="250"/>
      <c r="U183" s="251"/>
      <c r="V183" s="249"/>
      <c r="W183" s="250"/>
      <c r="X183" s="250"/>
      <c r="Y183" s="250"/>
      <c r="Z183" s="251"/>
      <c r="AA183" s="249"/>
      <c r="AB183" s="250"/>
      <c r="AC183" s="250"/>
      <c r="AD183" s="250"/>
      <c r="AE183" s="251"/>
      <c r="AF183" s="249"/>
      <c r="AG183" s="250"/>
      <c r="AH183" s="250"/>
      <c r="AI183" s="250"/>
      <c r="AJ183" s="251"/>
    </row>
    <row r="184" spans="2:36" x14ac:dyDescent="0.3">
      <c r="B184" s="249"/>
      <c r="C184" s="250"/>
      <c r="D184" s="250"/>
      <c r="E184" s="250"/>
      <c r="F184" s="251"/>
      <c r="G184" s="249"/>
      <c r="H184" s="250"/>
      <c r="I184" s="250"/>
      <c r="J184" s="250"/>
      <c r="K184" s="251"/>
      <c r="L184" s="249"/>
      <c r="M184" s="250"/>
      <c r="N184" s="250"/>
      <c r="O184" s="250"/>
      <c r="P184" s="251"/>
      <c r="Q184" s="249"/>
      <c r="R184" s="250"/>
      <c r="S184" s="250"/>
      <c r="T184" s="250"/>
      <c r="U184" s="251"/>
      <c r="V184" s="249"/>
      <c r="W184" s="250"/>
      <c r="X184" s="250"/>
      <c r="Y184" s="250"/>
      <c r="Z184" s="251"/>
      <c r="AA184" s="249"/>
      <c r="AB184" s="250"/>
      <c r="AC184" s="250"/>
      <c r="AD184" s="250"/>
      <c r="AE184" s="251"/>
      <c r="AF184" s="249"/>
      <c r="AG184" s="250"/>
      <c r="AH184" s="250"/>
      <c r="AI184" s="250"/>
      <c r="AJ184" s="251"/>
    </row>
    <row r="185" spans="2:36" x14ac:dyDescent="0.3">
      <c r="B185" s="249"/>
      <c r="C185" s="250"/>
      <c r="D185" s="250"/>
      <c r="E185" s="250"/>
      <c r="F185" s="251"/>
      <c r="G185" s="249"/>
      <c r="H185" s="250"/>
      <c r="I185" s="250"/>
      <c r="J185" s="250"/>
      <c r="K185" s="251"/>
      <c r="L185" s="249"/>
      <c r="M185" s="250"/>
      <c r="N185" s="250"/>
      <c r="O185" s="250"/>
      <c r="P185" s="251"/>
      <c r="Q185" s="249"/>
      <c r="R185" s="250"/>
      <c r="S185" s="250"/>
      <c r="T185" s="250"/>
      <c r="U185" s="251"/>
      <c r="V185" s="249"/>
      <c r="W185" s="250"/>
      <c r="X185" s="250"/>
      <c r="Y185" s="250"/>
      <c r="Z185" s="251"/>
      <c r="AA185" s="249"/>
      <c r="AB185" s="250"/>
      <c r="AC185" s="250"/>
      <c r="AD185" s="250"/>
      <c r="AE185" s="251"/>
      <c r="AF185" s="249"/>
      <c r="AG185" s="250"/>
      <c r="AH185" s="250"/>
      <c r="AI185" s="250"/>
      <c r="AJ185" s="251"/>
    </row>
    <row r="186" spans="2:36" x14ac:dyDescent="0.3">
      <c r="B186" s="249"/>
      <c r="C186" s="250"/>
      <c r="D186" s="250"/>
      <c r="E186" s="250"/>
      <c r="F186" s="251"/>
      <c r="G186" s="249"/>
      <c r="H186" s="250"/>
      <c r="I186" s="250"/>
      <c r="J186" s="250"/>
      <c r="K186" s="251"/>
      <c r="L186" s="249"/>
      <c r="M186" s="250"/>
      <c r="N186" s="250"/>
      <c r="O186" s="250"/>
      <c r="P186" s="251"/>
      <c r="Q186" s="249"/>
      <c r="R186" s="250"/>
      <c r="S186" s="250"/>
      <c r="T186" s="250"/>
      <c r="U186" s="251"/>
      <c r="V186" s="249"/>
      <c r="W186" s="250"/>
      <c r="X186" s="250"/>
      <c r="Y186" s="250"/>
      <c r="Z186" s="251"/>
      <c r="AA186" s="249"/>
      <c r="AB186" s="250"/>
      <c r="AC186" s="250"/>
      <c r="AD186" s="250"/>
      <c r="AE186" s="251"/>
      <c r="AF186" s="249"/>
      <c r="AG186" s="250"/>
      <c r="AH186" s="250"/>
      <c r="AI186" s="250"/>
      <c r="AJ186" s="251"/>
    </row>
    <row r="187" spans="2:36" x14ac:dyDescent="0.3">
      <c r="B187" s="249"/>
      <c r="C187" s="250"/>
      <c r="D187" s="250"/>
      <c r="E187" s="250"/>
      <c r="F187" s="251"/>
      <c r="G187" s="249"/>
      <c r="H187" s="250"/>
      <c r="I187" s="250"/>
      <c r="J187" s="250"/>
      <c r="K187" s="251"/>
      <c r="L187" s="249"/>
      <c r="M187" s="250"/>
      <c r="N187" s="250"/>
      <c r="O187" s="250"/>
      <c r="P187" s="251"/>
      <c r="Q187" s="249"/>
      <c r="R187" s="250"/>
      <c r="S187" s="250"/>
      <c r="T187" s="250"/>
      <c r="U187" s="251"/>
      <c r="V187" s="249"/>
      <c r="W187" s="250"/>
      <c r="X187" s="250"/>
      <c r="Y187" s="250"/>
      <c r="Z187" s="251"/>
      <c r="AA187" s="249"/>
      <c r="AB187" s="250"/>
      <c r="AC187" s="250"/>
      <c r="AD187" s="250"/>
      <c r="AE187" s="251"/>
      <c r="AF187" s="249"/>
      <c r="AG187" s="250"/>
      <c r="AH187" s="250"/>
      <c r="AI187" s="250"/>
      <c r="AJ187" s="251"/>
    </row>
    <row r="188" spans="2:36" x14ac:dyDescent="0.3">
      <c r="B188" s="140">
        <v>23</v>
      </c>
      <c r="C188" s="247"/>
      <c r="D188" s="247"/>
      <c r="E188" s="247"/>
      <c r="F188" s="248"/>
      <c r="G188" s="141">
        <v>24</v>
      </c>
      <c r="H188" s="247"/>
      <c r="I188" s="247"/>
      <c r="J188" s="247"/>
      <c r="K188" s="248"/>
      <c r="L188" s="141">
        <v>25</v>
      </c>
      <c r="M188" s="247"/>
      <c r="N188" s="247"/>
      <c r="O188" s="247"/>
      <c r="P188" s="248"/>
      <c r="Q188" s="141">
        <v>26</v>
      </c>
      <c r="R188" s="247"/>
      <c r="S188" s="247"/>
      <c r="T188" s="247"/>
      <c r="U188" s="248"/>
      <c r="V188" s="141">
        <v>27</v>
      </c>
      <c r="W188" s="247"/>
      <c r="X188" s="247"/>
      <c r="Y188" s="247"/>
      <c r="Z188" s="248"/>
      <c r="AA188" s="137">
        <v>28</v>
      </c>
      <c r="AB188" s="247"/>
      <c r="AC188" s="247"/>
      <c r="AD188" s="247"/>
      <c r="AE188" s="248"/>
      <c r="AF188" s="149">
        <v>29</v>
      </c>
      <c r="AG188" s="247"/>
      <c r="AH188" s="247"/>
      <c r="AI188" s="247"/>
      <c r="AJ188" s="248"/>
    </row>
    <row r="189" spans="2:36" x14ac:dyDescent="0.3">
      <c r="B189" s="249"/>
      <c r="C189" s="250"/>
      <c r="D189" s="250"/>
      <c r="E189" s="250"/>
      <c r="F189" s="251"/>
      <c r="G189" s="249"/>
      <c r="H189" s="250"/>
      <c r="I189" s="250"/>
      <c r="J189" s="250"/>
      <c r="K189" s="251"/>
      <c r="L189" s="249"/>
      <c r="M189" s="250"/>
      <c r="N189" s="250"/>
      <c r="O189" s="250"/>
      <c r="P189" s="251"/>
      <c r="Q189" s="249"/>
      <c r="R189" s="250"/>
      <c r="S189" s="250"/>
      <c r="T189" s="250"/>
      <c r="U189" s="251"/>
      <c r="V189" s="249"/>
      <c r="W189" s="250"/>
      <c r="X189" s="250"/>
      <c r="Y189" s="250"/>
      <c r="Z189" s="251"/>
      <c r="AA189" s="267"/>
      <c r="AB189" s="255"/>
      <c r="AC189" s="255"/>
      <c r="AD189" s="255"/>
      <c r="AE189" s="256"/>
      <c r="AF189" s="267"/>
      <c r="AG189" s="255"/>
      <c r="AH189" s="255"/>
      <c r="AI189" s="255"/>
      <c r="AJ189" s="256"/>
    </row>
    <row r="190" spans="2:36" x14ac:dyDescent="0.3">
      <c r="B190" s="249"/>
      <c r="C190" s="250"/>
      <c r="D190" s="250"/>
      <c r="E190" s="250"/>
      <c r="F190" s="251"/>
      <c r="G190" s="249"/>
      <c r="H190" s="250"/>
      <c r="I190" s="250"/>
      <c r="J190" s="250"/>
      <c r="K190" s="251"/>
      <c r="L190" s="249"/>
      <c r="M190" s="250"/>
      <c r="N190" s="250"/>
      <c r="O190" s="250"/>
      <c r="P190" s="251"/>
      <c r="Q190" s="249"/>
      <c r="R190" s="250"/>
      <c r="S190" s="250"/>
      <c r="T190" s="250"/>
      <c r="U190" s="251"/>
      <c r="V190" s="249"/>
      <c r="W190" s="250"/>
      <c r="X190" s="250"/>
      <c r="Y190" s="250"/>
      <c r="Z190" s="251"/>
      <c r="AA190" s="267"/>
      <c r="AB190" s="255"/>
      <c r="AC190" s="255"/>
      <c r="AD190" s="255"/>
      <c r="AE190" s="256"/>
      <c r="AF190" s="267"/>
      <c r="AG190" s="255"/>
      <c r="AH190" s="255"/>
      <c r="AI190" s="255"/>
      <c r="AJ190" s="256"/>
    </row>
    <row r="191" spans="2:36" x14ac:dyDescent="0.3">
      <c r="B191" s="249"/>
      <c r="C191" s="250"/>
      <c r="D191" s="250"/>
      <c r="E191" s="250"/>
      <c r="F191" s="251"/>
      <c r="G191" s="249"/>
      <c r="H191" s="250"/>
      <c r="I191" s="250"/>
      <c r="J191" s="250"/>
      <c r="K191" s="251"/>
      <c r="L191" s="249"/>
      <c r="M191" s="250"/>
      <c r="N191" s="250"/>
      <c r="O191" s="250"/>
      <c r="P191" s="251"/>
      <c r="Q191" s="249"/>
      <c r="R191" s="250"/>
      <c r="S191" s="250"/>
      <c r="T191" s="250"/>
      <c r="U191" s="251"/>
      <c r="V191" s="249"/>
      <c r="W191" s="250"/>
      <c r="X191" s="250"/>
      <c r="Y191" s="250"/>
      <c r="Z191" s="251"/>
      <c r="AA191" s="267"/>
      <c r="AB191" s="255"/>
      <c r="AC191" s="255"/>
      <c r="AD191" s="255"/>
      <c r="AE191" s="256"/>
      <c r="AF191" s="267"/>
      <c r="AG191" s="255"/>
      <c r="AH191" s="255"/>
      <c r="AI191" s="255"/>
      <c r="AJ191" s="256"/>
    </row>
    <row r="192" spans="2:36" x14ac:dyDescent="0.3">
      <c r="B192" s="249"/>
      <c r="C192" s="250"/>
      <c r="D192" s="250"/>
      <c r="E192" s="250"/>
      <c r="F192" s="251"/>
      <c r="G192" s="249"/>
      <c r="H192" s="250"/>
      <c r="I192" s="250"/>
      <c r="J192" s="250"/>
      <c r="K192" s="251"/>
      <c r="L192" s="249"/>
      <c r="M192" s="250"/>
      <c r="N192" s="250"/>
      <c r="O192" s="250"/>
      <c r="P192" s="251"/>
      <c r="Q192" s="249"/>
      <c r="R192" s="250"/>
      <c r="S192" s="250"/>
      <c r="T192" s="250"/>
      <c r="U192" s="251"/>
      <c r="V192" s="249"/>
      <c r="W192" s="250"/>
      <c r="X192" s="250"/>
      <c r="Y192" s="250"/>
      <c r="Z192" s="251"/>
      <c r="AA192" s="267"/>
      <c r="AB192" s="255"/>
      <c r="AC192" s="255"/>
      <c r="AD192" s="255"/>
      <c r="AE192" s="256"/>
      <c r="AF192" s="267"/>
      <c r="AG192" s="255"/>
      <c r="AH192" s="255"/>
      <c r="AI192" s="255"/>
      <c r="AJ192" s="256"/>
    </row>
    <row r="193" spans="2:36" x14ac:dyDescent="0.3">
      <c r="B193" s="249"/>
      <c r="C193" s="250"/>
      <c r="D193" s="250"/>
      <c r="E193" s="250"/>
      <c r="F193" s="251"/>
      <c r="G193" s="261"/>
      <c r="H193" s="262"/>
      <c r="I193" s="262"/>
      <c r="J193" s="262"/>
      <c r="K193" s="263"/>
      <c r="L193" s="261"/>
      <c r="M193" s="262"/>
      <c r="N193" s="262"/>
      <c r="O193" s="262"/>
      <c r="P193" s="263"/>
      <c r="Q193" s="261"/>
      <c r="R193" s="262"/>
      <c r="S193" s="262"/>
      <c r="T193" s="262"/>
      <c r="U193" s="263"/>
      <c r="V193" s="261"/>
      <c r="W193" s="262"/>
      <c r="X193" s="262"/>
      <c r="Y193" s="262"/>
      <c r="Z193" s="263"/>
      <c r="AA193" s="264"/>
      <c r="AB193" s="265"/>
      <c r="AC193" s="265"/>
      <c r="AD193" s="265"/>
      <c r="AE193" s="266"/>
      <c r="AF193" s="264"/>
      <c r="AG193" s="265"/>
      <c r="AH193" s="265"/>
      <c r="AI193" s="265"/>
      <c r="AJ193" s="266"/>
    </row>
    <row r="194" spans="2:36" x14ac:dyDescent="0.3">
      <c r="B194" s="202">
        <v>30</v>
      </c>
      <c r="C194" s="247"/>
      <c r="D194" s="247"/>
      <c r="E194" s="247"/>
      <c r="F194" s="248"/>
      <c r="G194" s="182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1"/>
      <c r="AB194" s="181"/>
      <c r="AC194" s="181"/>
      <c r="AD194" s="181"/>
      <c r="AE194" s="181"/>
      <c r="AF194" s="184"/>
      <c r="AG194" s="184"/>
      <c r="AH194" s="184"/>
      <c r="AI194" s="184"/>
      <c r="AJ194" s="184"/>
    </row>
    <row r="195" spans="2:36" x14ac:dyDescent="0.3">
      <c r="B195" s="267"/>
      <c r="C195" s="255"/>
      <c r="D195" s="255"/>
      <c r="E195" s="255"/>
      <c r="F195" s="256"/>
      <c r="G195" s="182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1"/>
      <c r="AB195" s="181"/>
      <c r="AC195" s="181"/>
      <c r="AD195" s="181"/>
      <c r="AE195" s="181"/>
      <c r="AF195" s="184"/>
      <c r="AG195" s="184"/>
      <c r="AH195" s="184"/>
      <c r="AI195" s="184"/>
      <c r="AJ195" s="184"/>
    </row>
    <row r="196" spans="2:36" x14ac:dyDescent="0.3">
      <c r="B196" s="267"/>
      <c r="C196" s="255"/>
      <c r="D196" s="255"/>
      <c r="E196" s="255"/>
      <c r="F196" s="256"/>
      <c r="G196" s="182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1"/>
      <c r="AB196" s="181"/>
      <c r="AC196" s="181"/>
      <c r="AD196" s="181"/>
      <c r="AE196" s="181"/>
      <c r="AF196" s="184"/>
      <c r="AG196" s="184"/>
      <c r="AH196" s="184"/>
      <c r="AI196" s="184"/>
      <c r="AJ196" s="184"/>
    </row>
    <row r="197" spans="2:36" x14ac:dyDescent="0.3">
      <c r="B197" s="267"/>
      <c r="C197" s="255"/>
      <c r="D197" s="255"/>
      <c r="E197" s="255"/>
      <c r="F197" s="256"/>
      <c r="G197" s="182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1"/>
      <c r="AB197" s="181"/>
      <c r="AC197" s="181"/>
      <c r="AD197" s="181"/>
      <c r="AE197" s="181"/>
      <c r="AF197" s="184"/>
      <c r="AG197" s="184"/>
      <c r="AH197" s="184"/>
      <c r="AI197" s="184"/>
      <c r="AJ197" s="184"/>
    </row>
    <row r="198" spans="2:36" x14ac:dyDescent="0.3">
      <c r="B198" s="267"/>
      <c r="C198" s="255"/>
      <c r="D198" s="255"/>
      <c r="E198" s="255"/>
      <c r="F198" s="256"/>
      <c r="G198" s="182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1"/>
      <c r="AB198" s="181"/>
      <c r="AC198" s="181"/>
      <c r="AD198" s="181"/>
      <c r="AE198" s="181"/>
      <c r="AF198" s="184"/>
      <c r="AG198" s="184"/>
      <c r="AH198" s="184"/>
      <c r="AI198" s="184"/>
      <c r="AJ198" s="184"/>
    </row>
    <row r="199" spans="2:36" x14ac:dyDescent="0.3">
      <c r="B199" s="267"/>
      <c r="C199" s="255"/>
      <c r="D199" s="255"/>
      <c r="E199" s="255"/>
      <c r="F199" s="256"/>
      <c r="G199" s="182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1"/>
      <c r="AB199" s="181"/>
      <c r="AC199" s="181"/>
      <c r="AD199" s="181"/>
      <c r="AE199" s="181"/>
      <c r="AF199" s="184"/>
      <c r="AG199" s="184"/>
      <c r="AH199" s="184"/>
      <c r="AI199" s="184"/>
      <c r="AJ199" s="184"/>
    </row>
    <row r="200" spans="2:36" s="206" customFormat="1" ht="37.5" customHeight="1" x14ac:dyDescent="0.3">
      <c r="B200" s="257" t="s">
        <v>203</v>
      </c>
      <c r="C200" s="257"/>
      <c r="D200" s="257"/>
      <c r="E200" s="257"/>
      <c r="F200" s="257"/>
      <c r="G200" s="258"/>
      <c r="H200" s="258"/>
      <c r="I200" s="258"/>
      <c r="J200" s="258"/>
      <c r="K200" s="258"/>
      <c r="L200" s="258"/>
      <c r="M200" s="258"/>
      <c r="N200" s="258"/>
      <c r="O200" s="258"/>
      <c r="P200" s="258"/>
      <c r="Q200" s="258"/>
      <c r="R200" s="258"/>
      <c r="S200" s="258"/>
      <c r="T200" s="258"/>
      <c r="U200" s="258"/>
      <c r="V200" s="258"/>
      <c r="W200" s="258"/>
      <c r="X200" s="258"/>
      <c r="Y200" s="258"/>
      <c r="Z200" s="258"/>
      <c r="AA200" s="258"/>
      <c r="AB200" s="258"/>
      <c r="AC200" s="258"/>
      <c r="AD200" s="258"/>
      <c r="AE200" s="258"/>
      <c r="AF200" s="259"/>
      <c r="AG200" s="259"/>
      <c r="AH200" s="259"/>
      <c r="AI200" s="259"/>
      <c r="AJ200" s="259"/>
    </row>
    <row r="201" spans="2:36" x14ac:dyDescent="0.3">
      <c r="B201" s="144"/>
      <c r="C201" s="145"/>
      <c r="D201" s="145"/>
      <c r="E201" s="145"/>
      <c r="F201" s="145"/>
      <c r="G201" s="191">
        <v>1</v>
      </c>
      <c r="H201" s="247"/>
      <c r="I201" s="247"/>
      <c r="J201" s="247"/>
      <c r="K201" s="248"/>
      <c r="L201" s="191">
        <v>2</v>
      </c>
      <c r="M201" s="247"/>
      <c r="N201" s="247"/>
      <c r="O201" s="247"/>
      <c r="P201" s="248"/>
      <c r="Q201" s="191">
        <v>3</v>
      </c>
      <c r="R201" s="247"/>
      <c r="S201" s="247"/>
      <c r="T201" s="247"/>
      <c r="U201" s="248"/>
      <c r="V201" s="191">
        <v>4</v>
      </c>
      <c r="W201" s="247"/>
      <c r="X201" s="247"/>
      <c r="Y201" s="247"/>
      <c r="Z201" s="248"/>
      <c r="AA201" s="191">
        <v>5</v>
      </c>
      <c r="AB201" s="247"/>
      <c r="AC201" s="247"/>
      <c r="AD201" s="247"/>
      <c r="AE201" s="248"/>
      <c r="AF201" s="139">
        <v>6</v>
      </c>
      <c r="AG201" s="247"/>
      <c r="AH201" s="247"/>
      <c r="AI201" s="247"/>
      <c r="AJ201" s="248"/>
    </row>
    <row r="202" spans="2:36" x14ac:dyDescent="0.3">
      <c r="B202" s="252"/>
      <c r="C202" s="252"/>
      <c r="D202" s="252"/>
      <c r="E202" s="252"/>
      <c r="F202" s="252"/>
      <c r="G202" s="249"/>
      <c r="H202" s="250"/>
      <c r="I202" s="250"/>
      <c r="J202" s="250"/>
      <c r="K202" s="251"/>
      <c r="L202" s="249"/>
      <c r="M202" s="250"/>
      <c r="N202" s="250"/>
      <c r="O202" s="250"/>
      <c r="P202" s="251"/>
      <c r="Q202" s="249"/>
      <c r="R202" s="250"/>
      <c r="S202" s="250"/>
      <c r="T202" s="250"/>
      <c r="U202" s="251"/>
      <c r="V202" s="249"/>
      <c r="W202" s="250"/>
      <c r="X202" s="250"/>
      <c r="Y202" s="250"/>
      <c r="Z202" s="251"/>
      <c r="AA202" s="249"/>
      <c r="AB202" s="250"/>
      <c r="AC202" s="250"/>
      <c r="AD202" s="250"/>
      <c r="AE202" s="251"/>
      <c r="AF202" s="249"/>
      <c r="AG202" s="250"/>
      <c r="AH202" s="250"/>
      <c r="AI202" s="250"/>
      <c r="AJ202" s="251"/>
    </row>
    <row r="203" spans="2:36" x14ac:dyDescent="0.3">
      <c r="B203" s="252"/>
      <c r="C203" s="252"/>
      <c r="D203" s="252"/>
      <c r="E203" s="252"/>
      <c r="F203" s="252"/>
      <c r="G203" s="249"/>
      <c r="H203" s="250"/>
      <c r="I203" s="250"/>
      <c r="J203" s="250"/>
      <c r="K203" s="251"/>
      <c r="L203" s="249"/>
      <c r="M203" s="250"/>
      <c r="N203" s="250"/>
      <c r="O203" s="250"/>
      <c r="P203" s="251"/>
      <c r="Q203" s="249"/>
      <c r="R203" s="250"/>
      <c r="S203" s="250"/>
      <c r="T203" s="250"/>
      <c r="U203" s="251"/>
      <c r="V203" s="249"/>
      <c r="W203" s="250"/>
      <c r="X203" s="250"/>
      <c r="Y203" s="250"/>
      <c r="Z203" s="251"/>
      <c r="AA203" s="249"/>
      <c r="AB203" s="250"/>
      <c r="AC203" s="250"/>
      <c r="AD203" s="250"/>
      <c r="AE203" s="251"/>
      <c r="AF203" s="249"/>
      <c r="AG203" s="250"/>
      <c r="AH203" s="250"/>
      <c r="AI203" s="250"/>
      <c r="AJ203" s="251"/>
    </row>
    <row r="204" spans="2:36" x14ac:dyDescent="0.3">
      <c r="B204" s="252"/>
      <c r="C204" s="252"/>
      <c r="D204" s="252"/>
      <c r="E204" s="252"/>
      <c r="F204" s="252"/>
      <c r="G204" s="249"/>
      <c r="H204" s="250"/>
      <c r="I204" s="250"/>
      <c r="J204" s="250"/>
      <c r="K204" s="251"/>
      <c r="L204" s="249"/>
      <c r="M204" s="250"/>
      <c r="N204" s="250"/>
      <c r="O204" s="250"/>
      <c r="P204" s="251"/>
      <c r="Q204" s="249"/>
      <c r="R204" s="250"/>
      <c r="S204" s="250"/>
      <c r="T204" s="250"/>
      <c r="U204" s="251"/>
      <c r="V204" s="249"/>
      <c r="W204" s="250"/>
      <c r="X204" s="250"/>
      <c r="Y204" s="250"/>
      <c r="Z204" s="251"/>
      <c r="AA204" s="249"/>
      <c r="AB204" s="250"/>
      <c r="AC204" s="250"/>
      <c r="AD204" s="250"/>
      <c r="AE204" s="251"/>
      <c r="AF204" s="249"/>
      <c r="AG204" s="250"/>
      <c r="AH204" s="250"/>
      <c r="AI204" s="250"/>
      <c r="AJ204" s="251"/>
    </row>
    <row r="205" spans="2:36" x14ac:dyDescent="0.3">
      <c r="B205" s="252"/>
      <c r="C205" s="252"/>
      <c r="D205" s="252"/>
      <c r="E205" s="252"/>
      <c r="F205" s="252"/>
      <c r="G205" s="249"/>
      <c r="H205" s="250"/>
      <c r="I205" s="250"/>
      <c r="J205" s="250"/>
      <c r="K205" s="251"/>
      <c r="L205" s="249"/>
      <c r="M205" s="250"/>
      <c r="N205" s="250"/>
      <c r="O205" s="250"/>
      <c r="P205" s="251"/>
      <c r="Q205" s="249"/>
      <c r="R205" s="250"/>
      <c r="S205" s="250"/>
      <c r="T205" s="250"/>
      <c r="U205" s="251"/>
      <c r="V205" s="249"/>
      <c r="W205" s="250"/>
      <c r="X205" s="250"/>
      <c r="Y205" s="250"/>
      <c r="Z205" s="251"/>
      <c r="AA205" s="249"/>
      <c r="AB205" s="250"/>
      <c r="AC205" s="250"/>
      <c r="AD205" s="250"/>
      <c r="AE205" s="251"/>
      <c r="AF205" s="249"/>
      <c r="AG205" s="250"/>
      <c r="AH205" s="250"/>
      <c r="AI205" s="250"/>
      <c r="AJ205" s="251"/>
    </row>
    <row r="206" spans="2:36" x14ac:dyDescent="0.3">
      <c r="B206" s="252"/>
      <c r="C206" s="252"/>
      <c r="D206" s="252"/>
      <c r="E206" s="252"/>
      <c r="F206" s="252"/>
      <c r="G206" s="249"/>
      <c r="H206" s="250"/>
      <c r="I206" s="250"/>
      <c r="J206" s="250"/>
      <c r="K206" s="251"/>
      <c r="L206" s="249"/>
      <c r="M206" s="250"/>
      <c r="N206" s="250"/>
      <c r="O206" s="250"/>
      <c r="P206" s="251"/>
      <c r="Q206" s="249"/>
      <c r="R206" s="250"/>
      <c r="S206" s="250"/>
      <c r="T206" s="250"/>
      <c r="U206" s="251"/>
      <c r="V206" s="249"/>
      <c r="W206" s="250"/>
      <c r="X206" s="250"/>
      <c r="Y206" s="250"/>
      <c r="Z206" s="251"/>
      <c r="AA206" s="249"/>
      <c r="AB206" s="250"/>
      <c r="AC206" s="250"/>
      <c r="AD206" s="250"/>
      <c r="AE206" s="251"/>
      <c r="AF206" s="249"/>
      <c r="AG206" s="250"/>
      <c r="AH206" s="250"/>
      <c r="AI206" s="250"/>
      <c r="AJ206" s="251"/>
    </row>
    <row r="207" spans="2:36" x14ac:dyDescent="0.3">
      <c r="B207" s="140">
        <v>7</v>
      </c>
      <c r="C207" s="247"/>
      <c r="D207" s="247"/>
      <c r="E207" s="247"/>
      <c r="F207" s="248"/>
      <c r="G207" s="141">
        <v>8</v>
      </c>
      <c r="H207" s="247"/>
      <c r="I207" s="247"/>
      <c r="J207" s="247"/>
      <c r="K207" s="248"/>
      <c r="L207" s="141">
        <v>9</v>
      </c>
      <c r="M207" s="247"/>
      <c r="N207" s="247"/>
      <c r="O207" s="247"/>
      <c r="P207" s="248"/>
      <c r="Q207" s="141">
        <v>10</v>
      </c>
      <c r="R207" s="247"/>
      <c r="S207" s="247"/>
      <c r="T207" s="247"/>
      <c r="U207" s="248"/>
      <c r="V207" s="141">
        <v>11</v>
      </c>
      <c r="W207" s="247"/>
      <c r="X207" s="247"/>
      <c r="Y207" s="247"/>
      <c r="Z207" s="248"/>
      <c r="AA207" s="141">
        <v>12</v>
      </c>
      <c r="AB207" s="247"/>
      <c r="AC207" s="247"/>
      <c r="AD207" s="247"/>
      <c r="AE207" s="248"/>
      <c r="AF207" s="139">
        <v>13</v>
      </c>
      <c r="AG207" s="247"/>
      <c r="AH207" s="247"/>
      <c r="AI207" s="247"/>
      <c r="AJ207" s="248"/>
    </row>
    <row r="208" spans="2:36" x14ac:dyDescent="0.3">
      <c r="B208" s="249"/>
      <c r="C208" s="250"/>
      <c r="D208" s="250"/>
      <c r="E208" s="250"/>
      <c r="F208" s="251"/>
      <c r="G208" s="249"/>
      <c r="H208" s="250"/>
      <c r="I208" s="250"/>
      <c r="J208" s="250"/>
      <c r="K208" s="251"/>
      <c r="L208" s="249"/>
      <c r="M208" s="250"/>
      <c r="N208" s="250"/>
      <c r="O208" s="250"/>
      <c r="P208" s="251"/>
      <c r="Q208" s="249"/>
      <c r="R208" s="250"/>
      <c r="S208" s="250"/>
      <c r="T208" s="250"/>
      <c r="U208" s="251"/>
      <c r="V208" s="249"/>
      <c r="W208" s="250"/>
      <c r="X208" s="250"/>
      <c r="Y208" s="250"/>
      <c r="Z208" s="251"/>
      <c r="AA208" s="249"/>
      <c r="AB208" s="250"/>
      <c r="AC208" s="250"/>
      <c r="AD208" s="250"/>
      <c r="AE208" s="251"/>
      <c r="AF208" s="249"/>
      <c r="AG208" s="250"/>
      <c r="AH208" s="250"/>
      <c r="AI208" s="250"/>
      <c r="AJ208" s="251"/>
    </row>
    <row r="209" spans="2:36" x14ac:dyDescent="0.3">
      <c r="B209" s="249"/>
      <c r="C209" s="250"/>
      <c r="D209" s="250"/>
      <c r="E209" s="250"/>
      <c r="F209" s="251"/>
      <c r="G209" s="249"/>
      <c r="H209" s="250"/>
      <c r="I209" s="250"/>
      <c r="J209" s="250"/>
      <c r="K209" s="251"/>
      <c r="L209" s="249"/>
      <c r="M209" s="250"/>
      <c r="N209" s="250"/>
      <c r="O209" s="250"/>
      <c r="P209" s="251"/>
      <c r="Q209" s="249"/>
      <c r="R209" s="250"/>
      <c r="S209" s="250"/>
      <c r="T209" s="250"/>
      <c r="U209" s="251"/>
      <c r="V209" s="249"/>
      <c r="W209" s="250"/>
      <c r="X209" s="250"/>
      <c r="Y209" s="250"/>
      <c r="Z209" s="251"/>
      <c r="AA209" s="249"/>
      <c r="AB209" s="250"/>
      <c r="AC209" s="250"/>
      <c r="AD209" s="250"/>
      <c r="AE209" s="251"/>
      <c r="AF209" s="249"/>
      <c r="AG209" s="250"/>
      <c r="AH209" s="250"/>
      <c r="AI209" s="250"/>
      <c r="AJ209" s="251"/>
    </row>
    <row r="210" spans="2:36" x14ac:dyDescent="0.3">
      <c r="B210" s="249"/>
      <c r="C210" s="250"/>
      <c r="D210" s="250"/>
      <c r="E210" s="250"/>
      <c r="F210" s="251"/>
      <c r="G210" s="249"/>
      <c r="H210" s="250"/>
      <c r="I210" s="250"/>
      <c r="J210" s="250"/>
      <c r="K210" s="251"/>
      <c r="L210" s="249"/>
      <c r="M210" s="250"/>
      <c r="N210" s="250"/>
      <c r="O210" s="250"/>
      <c r="P210" s="251"/>
      <c r="Q210" s="249"/>
      <c r="R210" s="250"/>
      <c r="S210" s="250"/>
      <c r="T210" s="250"/>
      <c r="U210" s="251"/>
      <c r="V210" s="249"/>
      <c r="W210" s="250"/>
      <c r="X210" s="250"/>
      <c r="Y210" s="250"/>
      <c r="Z210" s="251"/>
      <c r="AA210" s="249"/>
      <c r="AB210" s="250"/>
      <c r="AC210" s="250"/>
      <c r="AD210" s="250"/>
      <c r="AE210" s="251"/>
      <c r="AF210" s="249"/>
      <c r="AG210" s="250"/>
      <c r="AH210" s="250"/>
      <c r="AI210" s="250"/>
      <c r="AJ210" s="251"/>
    </row>
    <row r="211" spans="2:36" x14ac:dyDescent="0.3">
      <c r="B211" s="249"/>
      <c r="C211" s="250"/>
      <c r="D211" s="250"/>
      <c r="E211" s="250"/>
      <c r="F211" s="251"/>
      <c r="G211" s="249"/>
      <c r="H211" s="250"/>
      <c r="I211" s="250"/>
      <c r="J211" s="250"/>
      <c r="K211" s="251"/>
      <c r="L211" s="249"/>
      <c r="M211" s="250"/>
      <c r="N211" s="250"/>
      <c r="O211" s="250"/>
      <c r="P211" s="251"/>
      <c r="Q211" s="249"/>
      <c r="R211" s="250"/>
      <c r="S211" s="250"/>
      <c r="T211" s="250"/>
      <c r="U211" s="251"/>
      <c r="V211" s="249"/>
      <c r="W211" s="250"/>
      <c r="X211" s="250"/>
      <c r="Y211" s="250"/>
      <c r="Z211" s="251"/>
      <c r="AA211" s="249"/>
      <c r="AB211" s="250"/>
      <c r="AC211" s="250"/>
      <c r="AD211" s="250"/>
      <c r="AE211" s="251"/>
      <c r="AF211" s="249"/>
      <c r="AG211" s="250"/>
      <c r="AH211" s="250"/>
      <c r="AI211" s="250"/>
      <c r="AJ211" s="251"/>
    </row>
    <row r="212" spans="2:36" x14ac:dyDescent="0.3">
      <c r="B212" s="249"/>
      <c r="C212" s="250"/>
      <c r="D212" s="250"/>
      <c r="E212" s="250"/>
      <c r="F212" s="251"/>
      <c r="G212" s="249"/>
      <c r="H212" s="250"/>
      <c r="I212" s="250"/>
      <c r="J212" s="250"/>
      <c r="K212" s="251"/>
      <c r="L212" s="249"/>
      <c r="M212" s="250"/>
      <c r="N212" s="250"/>
      <c r="O212" s="250"/>
      <c r="P212" s="251"/>
      <c r="Q212" s="249"/>
      <c r="R212" s="250"/>
      <c r="S212" s="250"/>
      <c r="T212" s="250"/>
      <c r="U212" s="251"/>
      <c r="V212" s="249"/>
      <c r="W212" s="250"/>
      <c r="X212" s="250"/>
      <c r="Y212" s="250"/>
      <c r="Z212" s="251"/>
      <c r="AA212" s="249"/>
      <c r="AB212" s="250"/>
      <c r="AC212" s="250"/>
      <c r="AD212" s="250"/>
      <c r="AE212" s="251"/>
      <c r="AF212" s="249"/>
      <c r="AG212" s="250"/>
      <c r="AH212" s="250"/>
      <c r="AI212" s="250"/>
      <c r="AJ212" s="251"/>
    </row>
    <row r="213" spans="2:36" x14ac:dyDescent="0.3">
      <c r="B213" s="140">
        <v>14</v>
      </c>
      <c r="C213" s="247"/>
      <c r="D213" s="247"/>
      <c r="E213" s="247"/>
      <c r="F213" s="248"/>
      <c r="G213" s="141">
        <v>15</v>
      </c>
      <c r="H213" s="247"/>
      <c r="I213" s="247"/>
      <c r="J213" s="247"/>
      <c r="K213" s="248"/>
      <c r="L213" s="141">
        <v>16</v>
      </c>
      <c r="M213" s="247"/>
      <c r="N213" s="247"/>
      <c r="O213" s="247"/>
      <c r="P213" s="248"/>
      <c r="Q213" s="141">
        <v>17</v>
      </c>
      <c r="R213" s="247"/>
      <c r="S213" s="247"/>
      <c r="T213" s="247"/>
      <c r="U213" s="248"/>
      <c r="V213" s="141">
        <v>18</v>
      </c>
      <c r="W213" s="247"/>
      <c r="X213" s="247"/>
      <c r="Y213" s="247"/>
      <c r="Z213" s="248"/>
      <c r="AA213" s="141">
        <v>19</v>
      </c>
      <c r="AB213" s="247"/>
      <c r="AC213" s="247"/>
      <c r="AD213" s="247"/>
      <c r="AE213" s="248"/>
      <c r="AF213" s="139">
        <v>20</v>
      </c>
      <c r="AG213" s="247"/>
      <c r="AH213" s="247"/>
      <c r="AI213" s="247"/>
      <c r="AJ213" s="248"/>
    </row>
    <row r="214" spans="2:36" x14ac:dyDescent="0.3">
      <c r="B214" s="249"/>
      <c r="C214" s="250"/>
      <c r="D214" s="250"/>
      <c r="E214" s="250"/>
      <c r="F214" s="251"/>
      <c r="G214" s="249"/>
      <c r="H214" s="250"/>
      <c r="I214" s="250"/>
      <c r="J214" s="250"/>
      <c r="K214" s="251"/>
      <c r="L214" s="249"/>
      <c r="M214" s="250"/>
      <c r="N214" s="250"/>
      <c r="O214" s="250"/>
      <c r="P214" s="251"/>
      <c r="Q214" s="249"/>
      <c r="R214" s="250"/>
      <c r="S214" s="250"/>
      <c r="T214" s="250"/>
      <c r="U214" s="251"/>
      <c r="V214" s="249"/>
      <c r="W214" s="250"/>
      <c r="X214" s="250"/>
      <c r="Y214" s="250"/>
      <c r="Z214" s="251"/>
      <c r="AA214" s="249"/>
      <c r="AB214" s="250"/>
      <c r="AC214" s="250"/>
      <c r="AD214" s="250"/>
      <c r="AE214" s="251"/>
      <c r="AF214" s="249"/>
      <c r="AG214" s="250"/>
      <c r="AH214" s="250"/>
      <c r="AI214" s="250"/>
      <c r="AJ214" s="251"/>
    </row>
    <row r="215" spans="2:36" x14ac:dyDescent="0.3">
      <c r="B215" s="249"/>
      <c r="C215" s="250"/>
      <c r="D215" s="250"/>
      <c r="E215" s="250"/>
      <c r="F215" s="251"/>
      <c r="G215" s="249"/>
      <c r="H215" s="250"/>
      <c r="I215" s="250"/>
      <c r="J215" s="250"/>
      <c r="K215" s="251"/>
      <c r="L215" s="249"/>
      <c r="M215" s="250"/>
      <c r="N215" s="250"/>
      <c r="O215" s="250"/>
      <c r="P215" s="251"/>
      <c r="Q215" s="249"/>
      <c r="R215" s="250"/>
      <c r="S215" s="250"/>
      <c r="T215" s="250"/>
      <c r="U215" s="251"/>
      <c r="V215" s="249"/>
      <c r="W215" s="250"/>
      <c r="X215" s="250"/>
      <c r="Y215" s="250"/>
      <c r="Z215" s="251"/>
      <c r="AA215" s="249"/>
      <c r="AB215" s="250"/>
      <c r="AC215" s="250"/>
      <c r="AD215" s="250"/>
      <c r="AE215" s="251"/>
      <c r="AF215" s="249"/>
      <c r="AG215" s="250"/>
      <c r="AH215" s="250"/>
      <c r="AI215" s="250"/>
      <c r="AJ215" s="251"/>
    </row>
    <row r="216" spans="2:36" x14ac:dyDescent="0.3">
      <c r="B216" s="249"/>
      <c r="C216" s="250"/>
      <c r="D216" s="250"/>
      <c r="E216" s="250"/>
      <c r="F216" s="251"/>
      <c r="G216" s="249"/>
      <c r="H216" s="250"/>
      <c r="I216" s="250"/>
      <c r="J216" s="250"/>
      <c r="K216" s="251"/>
      <c r="L216" s="249"/>
      <c r="M216" s="250"/>
      <c r="N216" s="250"/>
      <c r="O216" s="250"/>
      <c r="P216" s="251"/>
      <c r="Q216" s="249"/>
      <c r="R216" s="250"/>
      <c r="S216" s="250"/>
      <c r="T216" s="250"/>
      <c r="U216" s="251"/>
      <c r="V216" s="249"/>
      <c r="W216" s="250"/>
      <c r="X216" s="250"/>
      <c r="Y216" s="250"/>
      <c r="Z216" s="251"/>
      <c r="AA216" s="249"/>
      <c r="AB216" s="250"/>
      <c r="AC216" s="250"/>
      <c r="AD216" s="250"/>
      <c r="AE216" s="251"/>
      <c r="AF216" s="249"/>
      <c r="AG216" s="250"/>
      <c r="AH216" s="250"/>
      <c r="AI216" s="250"/>
      <c r="AJ216" s="251"/>
    </row>
    <row r="217" spans="2:36" x14ac:dyDescent="0.3">
      <c r="B217" s="249"/>
      <c r="C217" s="250"/>
      <c r="D217" s="250"/>
      <c r="E217" s="250"/>
      <c r="F217" s="251"/>
      <c r="G217" s="249"/>
      <c r="H217" s="250"/>
      <c r="I217" s="250"/>
      <c r="J217" s="250"/>
      <c r="K217" s="251"/>
      <c r="L217" s="249"/>
      <c r="M217" s="250"/>
      <c r="N217" s="250"/>
      <c r="O217" s="250"/>
      <c r="P217" s="251"/>
      <c r="Q217" s="249"/>
      <c r="R217" s="250"/>
      <c r="S217" s="250"/>
      <c r="T217" s="250"/>
      <c r="U217" s="251"/>
      <c r="V217" s="249"/>
      <c r="W217" s="250"/>
      <c r="X217" s="250"/>
      <c r="Y217" s="250"/>
      <c r="Z217" s="251"/>
      <c r="AA217" s="249"/>
      <c r="AB217" s="250"/>
      <c r="AC217" s="250"/>
      <c r="AD217" s="250"/>
      <c r="AE217" s="251"/>
      <c r="AF217" s="249"/>
      <c r="AG217" s="250"/>
      <c r="AH217" s="250"/>
      <c r="AI217" s="250"/>
      <c r="AJ217" s="251"/>
    </row>
    <row r="218" spans="2:36" x14ac:dyDescent="0.3">
      <c r="B218" s="249"/>
      <c r="C218" s="250"/>
      <c r="D218" s="250"/>
      <c r="E218" s="250"/>
      <c r="F218" s="251"/>
      <c r="G218" s="249"/>
      <c r="H218" s="250"/>
      <c r="I218" s="250"/>
      <c r="J218" s="250"/>
      <c r="K218" s="251"/>
      <c r="L218" s="249"/>
      <c r="M218" s="250"/>
      <c r="N218" s="250"/>
      <c r="O218" s="250"/>
      <c r="P218" s="251"/>
      <c r="Q218" s="249"/>
      <c r="R218" s="250"/>
      <c r="S218" s="250"/>
      <c r="T218" s="250"/>
      <c r="U218" s="251"/>
      <c r="V218" s="249"/>
      <c r="W218" s="250"/>
      <c r="X218" s="250"/>
      <c r="Y218" s="250"/>
      <c r="Z218" s="251"/>
      <c r="AA218" s="249"/>
      <c r="AB218" s="250"/>
      <c r="AC218" s="250"/>
      <c r="AD218" s="250"/>
      <c r="AE218" s="251"/>
      <c r="AF218" s="249"/>
      <c r="AG218" s="250"/>
      <c r="AH218" s="250"/>
      <c r="AI218" s="250"/>
      <c r="AJ218" s="251"/>
    </row>
    <row r="219" spans="2:36" x14ac:dyDescent="0.3">
      <c r="B219" s="140">
        <v>21</v>
      </c>
      <c r="C219" s="247"/>
      <c r="D219" s="247"/>
      <c r="E219" s="247"/>
      <c r="F219" s="248"/>
      <c r="G219" s="141">
        <v>22</v>
      </c>
      <c r="H219" s="247"/>
      <c r="I219" s="247"/>
      <c r="J219" s="247"/>
      <c r="K219" s="248"/>
      <c r="L219" s="141">
        <v>23</v>
      </c>
      <c r="M219" s="247"/>
      <c r="N219" s="247"/>
      <c r="O219" s="247"/>
      <c r="P219" s="248"/>
      <c r="Q219" s="141">
        <v>24</v>
      </c>
      <c r="R219" s="247"/>
      <c r="S219" s="247"/>
      <c r="T219" s="247"/>
      <c r="U219" s="248"/>
      <c r="V219" s="141">
        <v>25</v>
      </c>
      <c r="W219" s="247"/>
      <c r="X219" s="247"/>
      <c r="Y219" s="247"/>
      <c r="Z219" s="248"/>
      <c r="AA219" s="141">
        <v>26</v>
      </c>
      <c r="AB219" s="247"/>
      <c r="AC219" s="247"/>
      <c r="AD219" s="247"/>
      <c r="AE219" s="248"/>
      <c r="AF219" s="139">
        <v>27</v>
      </c>
      <c r="AG219" s="247"/>
      <c r="AH219" s="247"/>
      <c r="AI219" s="247"/>
      <c r="AJ219" s="248"/>
    </row>
    <row r="220" spans="2:36" x14ac:dyDescent="0.3">
      <c r="B220" s="249"/>
      <c r="C220" s="250"/>
      <c r="D220" s="250"/>
      <c r="E220" s="250"/>
      <c r="F220" s="251"/>
      <c r="G220" s="249"/>
      <c r="H220" s="250"/>
      <c r="I220" s="250"/>
      <c r="J220" s="250"/>
      <c r="K220" s="251"/>
      <c r="L220" s="249"/>
      <c r="M220" s="250"/>
      <c r="N220" s="250"/>
      <c r="O220" s="250"/>
      <c r="P220" s="251"/>
      <c r="Q220" s="249"/>
      <c r="R220" s="250"/>
      <c r="S220" s="250"/>
      <c r="T220" s="250"/>
      <c r="U220" s="251"/>
      <c r="V220" s="249"/>
      <c r="W220" s="250"/>
      <c r="X220" s="250"/>
      <c r="Y220" s="250"/>
      <c r="Z220" s="251"/>
      <c r="AA220" s="249"/>
      <c r="AB220" s="250"/>
      <c r="AC220" s="250"/>
      <c r="AD220" s="250"/>
      <c r="AE220" s="251"/>
      <c r="AF220" s="249"/>
      <c r="AG220" s="250"/>
      <c r="AH220" s="250"/>
      <c r="AI220" s="250"/>
      <c r="AJ220" s="251"/>
    </row>
    <row r="221" spans="2:36" x14ac:dyDescent="0.3">
      <c r="B221" s="249"/>
      <c r="C221" s="250"/>
      <c r="D221" s="250"/>
      <c r="E221" s="250"/>
      <c r="F221" s="251"/>
      <c r="G221" s="249"/>
      <c r="H221" s="250"/>
      <c r="I221" s="250"/>
      <c r="J221" s="250"/>
      <c r="K221" s="251"/>
      <c r="L221" s="249"/>
      <c r="M221" s="250"/>
      <c r="N221" s="250"/>
      <c r="O221" s="250"/>
      <c r="P221" s="251"/>
      <c r="Q221" s="249"/>
      <c r="R221" s="250"/>
      <c r="S221" s="250"/>
      <c r="T221" s="250"/>
      <c r="U221" s="251"/>
      <c r="V221" s="249"/>
      <c r="W221" s="250"/>
      <c r="X221" s="250"/>
      <c r="Y221" s="250"/>
      <c r="Z221" s="251"/>
      <c r="AA221" s="249"/>
      <c r="AB221" s="250"/>
      <c r="AC221" s="250"/>
      <c r="AD221" s="250"/>
      <c r="AE221" s="251"/>
      <c r="AF221" s="249"/>
      <c r="AG221" s="250"/>
      <c r="AH221" s="250"/>
      <c r="AI221" s="250"/>
      <c r="AJ221" s="251"/>
    </row>
    <row r="222" spans="2:36" x14ac:dyDescent="0.3">
      <c r="B222" s="249"/>
      <c r="C222" s="250"/>
      <c r="D222" s="250"/>
      <c r="E222" s="250"/>
      <c r="F222" s="251"/>
      <c r="G222" s="249"/>
      <c r="H222" s="250"/>
      <c r="I222" s="250"/>
      <c r="J222" s="250"/>
      <c r="K222" s="251"/>
      <c r="L222" s="249"/>
      <c r="M222" s="250"/>
      <c r="N222" s="250"/>
      <c r="O222" s="250"/>
      <c r="P222" s="251"/>
      <c r="Q222" s="249"/>
      <c r="R222" s="250"/>
      <c r="S222" s="250"/>
      <c r="T222" s="250"/>
      <c r="U222" s="251"/>
      <c r="V222" s="249"/>
      <c r="W222" s="250"/>
      <c r="X222" s="250"/>
      <c r="Y222" s="250"/>
      <c r="Z222" s="251"/>
      <c r="AA222" s="249"/>
      <c r="AB222" s="250"/>
      <c r="AC222" s="250"/>
      <c r="AD222" s="250"/>
      <c r="AE222" s="251"/>
      <c r="AF222" s="249"/>
      <c r="AG222" s="250"/>
      <c r="AH222" s="250"/>
      <c r="AI222" s="250"/>
      <c r="AJ222" s="251"/>
    </row>
    <row r="223" spans="2:36" x14ac:dyDescent="0.3">
      <c r="B223" s="249"/>
      <c r="C223" s="250"/>
      <c r="D223" s="250"/>
      <c r="E223" s="250"/>
      <c r="F223" s="251"/>
      <c r="G223" s="249"/>
      <c r="H223" s="250"/>
      <c r="I223" s="250"/>
      <c r="J223" s="250"/>
      <c r="K223" s="251"/>
      <c r="L223" s="249"/>
      <c r="M223" s="250"/>
      <c r="N223" s="250"/>
      <c r="O223" s="250"/>
      <c r="P223" s="251"/>
      <c r="Q223" s="249"/>
      <c r="R223" s="250"/>
      <c r="S223" s="250"/>
      <c r="T223" s="250"/>
      <c r="U223" s="251"/>
      <c r="V223" s="249"/>
      <c r="W223" s="250"/>
      <c r="X223" s="250"/>
      <c r="Y223" s="250"/>
      <c r="Z223" s="251"/>
      <c r="AA223" s="249"/>
      <c r="AB223" s="250"/>
      <c r="AC223" s="250"/>
      <c r="AD223" s="250"/>
      <c r="AE223" s="251"/>
      <c r="AF223" s="249"/>
      <c r="AG223" s="250"/>
      <c r="AH223" s="250"/>
      <c r="AI223" s="250"/>
      <c r="AJ223" s="251"/>
    </row>
    <row r="224" spans="2:36" x14ac:dyDescent="0.3">
      <c r="B224" s="249"/>
      <c r="C224" s="250"/>
      <c r="D224" s="250"/>
      <c r="E224" s="250"/>
      <c r="F224" s="251"/>
      <c r="G224" s="249"/>
      <c r="H224" s="250"/>
      <c r="I224" s="250"/>
      <c r="J224" s="250"/>
      <c r="K224" s="251"/>
      <c r="L224" s="249"/>
      <c r="M224" s="250"/>
      <c r="N224" s="250"/>
      <c r="O224" s="250"/>
      <c r="P224" s="251"/>
      <c r="Q224" s="249"/>
      <c r="R224" s="250"/>
      <c r="S224" s="250"/>
      <c r="T224" s="250"/>
      <c r="U224" s="251"/>
      <c r="V224" s="249"/>
      <c r="W224" s="250"/>
      <c r="X224" s="250"/>
      <c r="Y224" s="250"/>
      <c r="Z224" s="251"/>
      <c r="AA224" s="249"/>
      <c r="AB224" s="250"/>
      <c r="AC224" s="250"/>
      <c r="AD224" s="250"/>
      <c r="AE224" s="251"/>
      <c r="AF224" s="249"/>
      <c r="AG224" s="250"/>
      <c r="AH224" s="250"/>
      <c r="AI224" s="250"/>
      <c r="AJ224" s="251"/>
    </row>
    <row r="225" spans="2:36" x14ac:dyDescent="0.3">
      <c r="B225" s="140">
        <v>28</v>
      </c>
      <c r="C225" s="247"/>
      <c r="D225" s="247"/>
      <c r="E225" s="247"/>
      <c r="F225" s="248"/>
      <c r="G225" s="141">
        <v>29</v>
      </c>
      <c r="H225" s="247"/>
      <c r="I225" s="247"/>
      <c r="J225" s="247"/>
      <c r="K225" s="248"/>
      <c r="L225" s="141">
        <v>30</v>
      </c>
      <c r="M225" s="247"/>
      <c r="N225" s="247"/>
      <c r="O225" s="247"/>
      <c r="P225" s="248"/>
      <c r="Q225" s="141">
        <v>31</v>
      </c>
      <c r="R225" s="247"/>
      <c r="S225" s="247"/>
      <c r="T225" s="247"/>
      <c r="U225" s="248"/>
      <c r="V225" s="137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3"/>
      <c r="AG225" s="142"/>
      <c r="AH225" s="142"/>
      <c r="AI225" s="142"/>
      <c r="AJ225" s="142"/>
    </row>
    <row r="226" spans="2:36" x14ac:dyDescent="0.3">
      <c r="B226" s="249"/>
      <c r="C226" s="250"/>
      <c r="D226" s="250"/>
      <c r="E226" s="250"/>
      <c r="F226" s="251"/>
      <c r="G226" s="249"/>
      <c r="H226" s="250"/>
      <c r="I226" s="250"/>
      <c r="J226" s="250"/>
      <c r="K226" s="251"/>
      <c r="L226" s="249"/>
      <c r="M226" s="250"/>
      <c r="N226" s="250"/>
      <c r="O226" s="250"/>
      <c r="P226" s="251"/>
      <c r="Q226" s="249"/>
      <c r="R226" s="250"/>
      <c r="S226" s="250"/>
      <c r="T226" s="250"/>
      <c r="U226" s="251"/>
      <c r="V226" s="267"/>
      <c r="W226" s="255"/>
      <c r="X226" s="255"/>
      <c r="Y226" s="255"/>
      <c r="Z226" s="255"/>
      <c r="AA226" s="255"/>
      <c r="AB226" s="255"/>
      <c r="AC226" s="255"/>
      <c r="AD226" s="255"/>
      <c r="AE226" s="255"/>
      <c r="AF226" s="255"/>
      <c r="AG226" s="255"/>
      <c r="AH226" s="255"/>
      <c r="AI226" s="255"/>
      <c r="AJ226" s="255"/>
    </row>
    <row r="227" spans="2:36" x14ac:dyDescent="0.3">
      <c r="B227" s="249"/>
      <c r="C227" s="250"/>
      <c r="D227" s="250"/>
      <c r="E227" s="250"/>
      <c r="F227" s="251"/>
      <c r="G227" s="249"/>
      <c r="H227" s="250"/>
      <c r="I227" s="250"/>
      <c r="J227" s="250"/>
      <c r="K227" s="251"/>
      <c r="L227" s="249"/>
      <c r="M227" s="250"/>
      <c r="N227" s="250"/>
      <c r="O227" s="250"/>
      <c r="P227" s="251"/>
      <c r="Q227" s="249"/>
      <c r="R227" s="250"/>
      <c r="S227" s="250"/>
      <c r="T227" s="250"/>
      <c r="U227" s="251"/>
      <c r="V227" s="267"/>
      <c r="W227" s="255"/>
      <c r="X227" s="255"/>
      <c r="Y227" s="255"/>
      <c r="Z227" s="255"/>
      <c r="AA227" s="255"/>
      <c r="AB227" s="255"/>
      <c r="AC227" s="255"/>
      <c r="AD227" s="255"/>
      <c r="AE227" s="255"/>
      <c r="AF227" s="255"/>
      <c r="AG227" s="255"/>
      <c r="AH227" s="255"/>
      <c r="AI227" s="255"/>
      <c r="AJ227" s="255"/>
    </row>
    <row r="228" spans="2:36" x14ac:dyDescent="0.3">
      <c r="B228" s="249"/>
      <c r="C228" s="250"/>
      <c r="D228" s="250"/>
      <c r="E228" s="250"/>
      <c r="F228" s="251"/>
      <c r="G228" s="249"/>
      <c r="H228" s="250"/>
      <c r="I228" s="250"/>
      <c r="J228" s="250"/>
      <c r="K228" s="251"/>
      <c r="L228" s="249"/>
      <c r="M228" s="250"/>
      <c r="N228" s="250"/>
      <c r="O228" s="250"/>
      <c r="P228" s="251"/>
      <c r="Q228" s="249"/>
      <c r="R228" s="250"/>
      <c r="S228" s="250"/>
      <c r="T228" s="250"/>
      <c r="U228" s="251"/>
      <c r="V228" s="267"/>
      <c r="W228" s="255"/>
      <c r="X228" s="255"/>
      <c r="Y228" s="255"/>
      <c r="Z228" s="255"/>
      <c r="AA228" s="255"/>
      <c r="AB228" s="255"/>
      <c r="AC228" s="255"/>
      <c r="AD228" s="255"/>
      <c r="AE228" s="255"/>
      <c r="AF228" s="255"/>
      <c r="AG228" s="255"/>
      <c r="AH228" s="255"/>
      <c r="AI228" s="255"/>
      <c r="AJ228" s="255"/>
    </row>
    <row r="229" spans="2:36" x14ac:dyDescent="0.3">
      <c r="B229" s="249"/>
      <c r="C229" s="250"/>
      <c r="D229" s="250"/>
      <c r="E229" s="250"/>
      <c r="F229" s="251"/>
      <c r="G229" s="249"/>
      <c r="H229" s="250"/>
      <c r="I229" s="250"/>
      <c r="J229" s="250"/>
      <c r="K229" s="251"/>
      <c r="L229" s="249"/>
      <c r="M229" s="250"/>
      <c r="N229" s="250"/>
      <c r="O229" s="250"/>
      <c r="P229" s="251"/>
      <c r="Q229" s="249"/>
      <c r="R229" s="250"/>
      <c r="S229" s="250"/>
      <c r="T229" s="250"/>
      <c r="U229" s="251"/>
      <c r="V229" s="267"/>
      <c r="W229" s="255"/>
      <c r="X229" s="255"/>
      <c r="Y229" s="255"/>
      <c r="Z229" s="255"/>
      <c r="AA229" s="255"/>
      <c r="AB229" s="255"/>
      <c r="AC229" s="255"/>
      <c r="AD229" s="255"/>
      <c r="AE229" s="255"/>
      <c r="AF229" s="255"/>
      <c r="AG229" s="255"/>
      <c r="AH229" s="255"/>
      <c r="AI229" s="255"/>
      <c r="AJ229" s="255"/>
    </row>
    <row r="230" spans="2:36" x14ac:dyDescent="0.3">
      <c r="B230" s="249"/>
      <c r="C230" s="250"/>
      <c r="D230" s="250"/>
      <c r="E230" s="250"/>
      <c r="F230" s="251"/>
      <c r="G230" s="261"/>
      <c r="H230" s="262"/>
      <c r="I230" s="262"/>
      <c r="J230" s="262"/>
      <c r="K230" s="263"/>
      <c r="L230" s="261"/>
      <c r="M230" s="262"/>
      <c r="N230" s="262"/>
      <c r="O230" s="262"/>
      <c r="P230" s="263"/>
      <c r="Q230" s="261"/>
      <c r="R230" s="262"/>
      <c r="S230" s="262"/>
      <c r="T230" s="262"/>
      <c r="U230" s="263"/>
      <c r="V230" s="267"/>
      <c r="W230" s="255"/>
      <c r="X230" s="255"/>
      <c r="Y230" s="255"/>
      <c r="Z230" s="255"/>
      <c r="AA230" s="255"/>
      <c r="AB230" s="255"/>
      <c r="AC230" s="255"/>
      <c r="AD230" s="255"/>
      <c r="AE230" s="255"/>
      <c r="AF230" s="255"/>
      <c r="AG230" s="255"/>
      <c r="AH230" s="255"/>
      <c r="AI230" s="255"/>
      <c r="AJ230" s="255"/>
    </row>
    <row r="231" spans="2:36" s="206" customFormat="1" ht="37.5" customHeight="1" x14ac:dyDescent="0.3">
      <c r="B231" s="257" t="s">
        <v>206</v>
      </c>
      <c r="C231" s="257"/>
      <c r="D231" s="257"/>
      <c r="E231" s="257"/>
      <c r="F231" s="257"/>
      <c r="G231" s="258"/>
      <c r="H231" s="258"/>
      <c r="I231" s="258"/>
      <c r="J231" s="258"/>
      <c r="K231" s="258"/>
      <c r="L231" s="258"/>
      <c r="M231" s="258"/>
      <c r="N231" s="258"/>
      <c r="O231" s="258"/>
      <c r="P231" s="258"/>
      <c r="Q231" s="258"/>
      <c r="R231" s="258"/>
      <c r="S231" s="258"/>
      <c r="T231" s="258"/>
      <c r="U231" s="258"/>
      <c r="V231" s="259"/>
      <c r="W231" s="259"/>
      <c r="X231" s="259"/>
      <c r="Y231" s="259"/>
      <c r="Z231" s="259"/>
      <c r="AA231" s="259"/>
      <c r="AB231" s="259"/>
      <c r="AC231" s="259"/>
      <c r="AD231" s="259"/>
      <c r="AE231" s="259"/>
      <c r="AF231" s="259"/>
      <c r="AG231" s="259"/>
      <c r="AH231" s="259"/>
      <c r="AI231" s="259"/>
      <c r="AJ231" s="259"/>
    </row>
    <row r="232" spans="2:36" x14ac:dyDescent="0.3">
      <c r="B232" s="144"/>
      <c r="C232" s="145"/>
      <c r="D232" s="145"/>
      <c r="E232" s="145"/>
      <c r="F232" s="145"/>
      <c r="G232" s="145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6"/>
      <c r="V232" s="141">
        <v>1</v>
      </c>
      <c r="W232" s="247"/>
      <c r="X232" s="247"/>
      <c r="Y232" s="247"/>
      <c r="Z232" s="248"/>
      <c r="AA232" s="138">
        <v>2</v>
      </c>
      <c r="AB232" s="247"/>
      <c r="AC232" s="247"/>
      <c r="AD232" s="247"/>
      <c r="AE232" s="248"/>
      <c r="AF232" s="139">
        <v>3</v>
      </c>
      <c r="AG232" s="247"/>
      <c r="AH232" s="247"/>
      <c r="AI232" s="247"/>
      <c r="AJ232" s="248"/>
    </row>
    <row r="233" spans="2:36" x14ac:dyDescent="0.3">
      <c r="B233" s="252"/>
      <c r="C233" s="252"/>
      <c r="D233" s="252"/>
      <c r="E233" s="252"/>
      <c r="F233" s="252"/>
      <c r="G233" s="252"/>
      <c r="H233" s="252"/>
      <c r="I233" s="252"/>
      <c r="J233" s="252"/>
      <c r="K233" s="252"/>
      <c r="L233" s="255"/>
      <c r="M233" s="255"/>
      <c r="N233" s="255"/>
      <c r="O233" s="255"/>
      <c r="P233" s="255"/>
      <c r="Q233" s="255"/>
      <c r="R233" s="255"/>
      <c r="S233" s="255"/>
      <c r="T233" s="255"/>
      <c r="U233" s="256"/>
      <c r="V233" s="249"/>
      <c r="W233" s="250"/>
      <c r="X233" s="250"/>
      <c r="Y233" s="250"/>
      <c r="Z233" s="251"/>
      <c r="AA233" s="250"/>
      <c r="AB233" s="250"/>
      <c r="AC233" s="250"/>
      <c r="AD233" s="250"/>
      <c r="AE233" s="251"/>
      <c r="AF233" s="249"/>
      <c r="AG233" s="250"/>
      <c r="AH233" s="250"/>
      <c r="AI233" s="250"/>
      <c r="AJ233" s="251"/>
    </row>
    <row r="234" spans="2:36" x14ac:dyDescent="0.3">
      <c r="B234" s="252"/>
      <c r="C234" s="252"/>
      <c r="D234" s="252"/>
      <c r="E234" s="252"/>
      <c r="F234" s="252"/>
      <c r="G234" s="252"/>
      <c r="H234" s="252"/>
      <c r="I234" s="252"/>
      <c r="J234" s="252"/>
      <c r="K234" s="252"/>
      <c r="L234" s="255"/>
      <c r="M234" s="255"/>
      <c r="N234" s="255"/>
      <c r="O234" s="255"/>
      <c r="P234" s="255"/>
      <c r="Q234" s="255"/>
      <c r="R234" s="255"/>
      <c r="S234" s="255"/>
      <c r="T234" s="255"/>
      <c r="U234" s="256"/>
      <c r="V234" s="249"/>
      <c r="W234" s="250"/>
      <c r="X234" s="250"/>
      <c r="Y234" s="250"/>
      <c r="Z234" s="251"/>
      <c r="AA234" s="250"/>
      <c r="AB234" s="250"/>
      <c r="AC234" s="250"/>
      <c r="AD234" s="250"/>
      <c r="AE234" s="251"/>
      <c r="AF234" s="249"/>
      <c r="AG234" s="250"/>
      <c r="AH234" s="250"/>
      <c r="AI234" s="250"/>
      <c r="AJ234" s="251"/>
    </row>
    <row r="235" spans="2:36" x14ac:dyDescent="0.3">
      <c r="B235" s="252"/>
      <c r="C235" s="252"/>
      <c r="D235" s="252"/>
      <c r="E235" s="252"/>
      <c r="F235" s="252"/>
      <c r="G235" s="252"/>
      <c r="H235" s="252"/>
      <c r="I235" s="252"/>
      <c r="J235" s="252"/>
      <c r="K235" s="252"/>
      <c r="L235" s="255"/>
      <c r="M235" s="255"/>
      <c r="N235" s="255"/>
      <c r="O235" s="255"/>
      <c r="P235" s="255"/>
      <c r="Q235" s="255"/>
      <c r="R235" s="255"/>
      <c r="S235" s="255"/>
      <c r="T235" s="255"/>
      <c r="U235" s="256"/>
      <c r="V235" s="249"/>
      <c r="W235" s="250"/>
      <c r="X235" s="250"/>
      <c r="Y235" s="250"/>
      <c r="Z235" s="251"/>
      <c r="AA235" s="250"/>
      <c r="AB235" s="250"/>
      <c r="AC235" s="250"/>
      <c r="AD235" s="250"/>
      <c r="AE235" s="251"/>
      <c r="AF235" s="249"/>
      <c r="AG235" s="250"/>
      <c r="AH235" s="250"/>
      <c r="AI235" s="250"/>
      <c r="AJ235" s="251"/>
    </row>
    <row r="236" spans="2:36" x14ac:dyDescent="0.3">
      <c r="B236" s="252"/>
      <c r="C236" s="252"/>
      <c r="D236" s="252"/>
      <c r="E236" s="252"/>
      <c r="F236" s="252"/>
      <c r="G236" s="252"/>
      <c r="H236" s="252"/>
      <c r="I236" s="252"/>
      <c r="J236" s="252"/>
      <c r="K236" s="252"/>
      <c r="L236" s="255"/>
      <c r="M236" s="255"/>
      <c r="N236" s="255"/>
      <c r="O236" s="255"/>
      <c r="P236" s="255"/>
      <c r="Q236" s="255"/>
      <c r="R236" s="255"/>
      <c r="S236" s="255"/>
      <c r="T236" s="255"/>
      <c r="U236" s="256"/>
      <c r="V236" s="249"/>
      <c r="W236" s="250"/>
      <c r="X236" s="250"/>
      <c r="Y236" s="250"/>
      <c r="Z236" s="251"/>
      <c r="AA236" s="250"/>
      <c r="AB236" s="250"/>
      <c r="AC236" s="250"/>
      <c r="AD236" s="250"/>
      <c r="AE236" s="251"/>
      <c r="AF236" s="249"/>
      <c r="AG236" s="250"/>
      <c r="AH236" s="250"/>
      <c r="AI236" s="250"/>
      <c r="AJ236" s="251"/>
    </row>
    <row r="237" spans="2:36" x14ac:dyDescent="0.3">
      <c r="B237" s="252"/>
      <c r="C237" s="252"/>
      <c r="D237" s="252"/>
      <c r="E237" s="252"/>
      <c r="F237" s="252"/>
      <c r="G237" s="252"/>
      <c r="H237" s="252"/>
      <c r="I237" s="252"/>
      <c r="J237" s="252"/>
      <c r="K237" s="252"/>
      <c r="L237" s="255"/>
      <c r="M237" s="255"/>
      <c r="N237" s="255"/>
      <c r="O237" s="255"/>
      <c r="P237" s="255"/>
      <c r="Q237" s="255"/>
      <c r="R237" s="255"/>
      <c r="S237" s="255"/>
      <c r="T237" s="255"/>
      <c r="U237" s="256"/>
      <c r="V237" s="249"/>
      <c r="W237" s="250"/>
      <c r="X237" s="250"/>
      <c r="Y237" s="250"/>
      <c r="Z237" s="251"/>
      <c r="AA237" s="250"/>
      <c r="AB237" s="250"/>
      <c r="AC237" s="250"/>
      <c r="AD237" s="250"/>
      <c r="AE237" s="251"/>
      <c r="AF237" s="249"/>
      <c r="AG237" s="250"/>
      <c r="AH237" s="250"/>
      <c r="AI237" s="250"/>
      <c r="AJ237" s="251"/>
    </row>
    <row r="238" spans="2:36" x14ac:dyDescent="0.3">
      <c r="B238" s="140">
        <v>4</v>
      </c>
      <c r="C238" s="247"/>
      <c r="D238" s="247"/>
      <c r="E238" s="247"/>
      <c r="F238" s="248"/>
      <c r="G238" s="141">
        <v>5</v>
      </c>
      <c r="H238" s="247"/>
      <c r="I238" s="247"/>
      <c r="J238" s="247"/>
      <c r="K238" s="248"/>
      <c r="L238" s="141">
        <v>6</v>
      </c>
      <c r="M238" s="247"/>
      <c r="N238" s="247"/>
      <c r="O238" s="247"/>
      <c r="P238" s="248"/>
      <c r="Q238" s="141">
        <v>7</v>
      </c>
      <c r="R238" s="247"/>
      <c r="S238" s="247"/>
      <c r="T238" s="247"/>
      <c r="U238" s="248"/>
      <c r="V238" s="141">
        <v>8</v>
      </c>
      <c r="W238" s="247"/>
      <c r="X238" s="247"/>
      <c r="Y238" s="247"/>
      <c r="Z238" s="248"/>
      <c r="AA238" s="141">
        <v>9</v>
      </c>
      <c r="AB238" s="247"/>
      <c r="AC238" s="247"/>
      <c r="AD238" s="247"/>
      <c r="AE238" s="248"/>
      <c r="AF238" s="139">
        <v>10</v>
      </c>
      <c r="AG238" s="247"/>
      <c r="AH238" s="247"/>
      <c r="AI238" s="247"/>
      <c r="AJ238" s="248"/>
    </row>
    <row r="239" spans="2:36" x14ac:dyDescent="0.3">
      <c r="B239" s="249"/>
      <c r="C239" s="250"/>
      <c r="D239" s="250"/>
      <c r="E239" s="250"/>
      <c r="F239" s="251"/>
      <c r="G239" s="249"/>
      <c r="H239" s="250"/>
      <c r="I239" s="250"/>
      <c r="J239" s="250"/>
      <c r="K239" s="251"/>
      <c r="L239" s="249"/>
      <c r="M239" s="250"/>
      <c r="N239" s="250"/>
      <c r="O239" s="250"/>
      <c r="P239" s="251"/>
      <c r="Q239" s="249"/>
      <c r="R239" s="250"/>
      <c r="S239" s="250"/>
      <c r="T239" s="250"/>
      <c r="U239" s="251"/>
      <c r="V239" s="249"/>
      <c r="W239" s="250"/>
      <c r="X239" s="250"/>
      <c r="Y239" s="250"/>
      <c r="Z239" s="251"/>
      <c r="AA239" s="249"/>
      <c r="AB239" s="250"/>
      <c r="AC239" s="250"/>
      <c r="AD239" s="250"/>
      <c r="AE239" s="251"/>
      <c r="AF239" s="249"/>
      <c r="AG239" s="250"/>
      <c r="AH239" s="250"/>
      <c r="AI239" s="250"/>
      <c r="AJ239" s="251"/>
    </row>
    <row r="240" spans="2:36" x14ac:dyDescent="0.3">
      <c r="B240" s="249"/>
      <c r="C240" s="250"/>
      <c r="D240" s="250"/>
      <c r="E240" s="250"/>
      <c r="F240" s="251"/>
      <c r="G240" s="249"/>
      <c r="H240" s="250"/>
      <c r="I240" s="250"/>
      <c r="J240" s="250"/>
      <c r="K240" s="251"/>
      <c r="L240" s="249"/>
      <c r="M240" s="250"/>
      <c r="N240" s="250"/>
      <c r="O240" s="250"/>
      <c r="P240" s="251"/>
      <c r="Q240" s="249"/>
      <c r="R240" s="250"/>
      <c r="S240" s="250"/>
      <c r="T240" s="250"/>
      <c r="U240" s="251"/>
      <c r="V240" s="249"/>
      <c r="W240" s="250"/>
      <c r="X240" s="250"/>
      <c r="Y240" s="250"/>
      <c r="Z240" s="251"/>
      <c r="AA240" s="249"/>
      <c r="AB240" s="250"/>
      <c r="AC240" s="250"/>
      <c r="AD240" s="250"/>
      <c r="AE240" s="251"/>
      <c r="AF240" s="249"/>
      <c r="AG240" s="250"/>
      <c r="AH240" s="250"/>
      <c r="AI240" s="250"/>
      <c r="AJ240" s="251"/>
    </row>
    <row r="241" spans="2:36" x14ac:dyDescent="0.3">
      <c r="B241" s="249"/>
      <c r="C241" s="250"/>
      <c r="D241" s="250"/>
      <c r="E241" s="250"/>
      <c r="F241" s="251"/>
      <c r="G241" s="249"/>
      <c r="H241" s="250"/>
      <c r="I241" s="250"/>
      <c r="J241" s="250"/>
      <c r="K241" s="251"/>
      <c r="L241" s="249"/>
      <c r="M241" s="250"/>
      <c r="N241" s="250"/>
      <c r="O241" s="250"/>
      <c r="P241" s="251"/>
      <c r="Q241" s="249"/>
      <c r="R241" s="250"/>
      <c r="S241" s="250"/>
      <c r="T241" s="250"/>
      <c r="U241" s="251"/>
      <c r="V241" s="249"/>
      <c r="W241" s="250"/>
      <c r="X241" s="250"/>
      <c r="Y241" s="250"/>
      <c r="Z241" s="251"/>
      <c r="AA241" s="249"/>
      <c r="AB241" s="250"/>
      <c r="AC241" s="250"/>
      <c r="AD241" s="250"/>
      <c r="AE241" s="251"/>
      <c r="AF241" s="249"/>
      <c r="AG241" s="250"/>
      <c r="AH241" s="250"/>
      <c r="AI241" s="250"/>
      <c r="AJ241" s="251"/>
    </row>
    <row r="242" spans="2:36" x14ac:dyDescent="0.3">
      <c r="B242" s="249"/>
      <c r="C242" s="250"/>
      <c r="D242" s="250"/>
      <c r="E242" s="250"/>
      <c r="F242" s="251"/>
      <c r="G242" s="249"/>
      <c r="H242" s="250"/>
      <c r="I242" s="250"/>
      <c r="J242" s="250"/>
      <c r="K242" s="251"/>
      <c r="L242" s="249"/>
      <c r="M242" s="250"/>
      <c r="N242" s="250"/>
      <c r="O242" s="250"/>
      <c r="P242" s="251"/>
      <c r="Q242" s="249"/>
      <c r="R242" s="250"/>
      <c r="S242" s="250"/>
      <c r="T242" s="250"/>
      <c r="U242" s="251"/>
      <c r="V242" s="249"/>
      <c r="W242" s="250"/>
      <c r="X242" s="250"/>
      <c r="Y242" s="250"/>
      <c r="Z242" s="251"/>
      <c r="AA242" s="249"/>
      <c r="AB242" s="250"/>
      <c r="AC242" s="250"/>
      <c r="AD242" s="250"/>
      <c r="AE242" s="251"/>
      <c r="AF242" s="249"/>
      <c r="AG242" s="250"/>
      <c r="AH242" s="250"/>
      <c r="AI242" s="250"/>
      <c r="AJ242" s="251"/>
    </row>
    <row r="243" spans="2:36" x14ac:dyDescent="0.3">
      <c r="B243" s="249"/>
      <c r="C243" s="250"/>
      <c r="D243" s="250"/>
      <c r="E243" s="250"/>
      <c r="F243" s="251"/>
      <c r="G243" s="249"/>
      <c r="H243" s="250"/>
      <c r="I243" s="250"/>
      <c r="J243" s="250"/>
      <c r="K243" s="251"/>
      <c r="L243" s="249"/>
      <c r="M243" s="250"/>
      <c r="N243" s="250"/>
      <c r="O243" s="250"/>
      <c r="P243" s="251"/>
      <c r="Q243" s="249"/>
      <c r="R243" s="250"/>
      <c r="S243" s="250"/>
      <c r="T243" s="250"/>
      <c r="U243" s="251"/>
      <c r="V243" s="249"/>
      <c r="W243" s="250"/>
      <c r="X243" s="250"/>
      <c r="Y243" s="250"/>
      <c r="Z243" s="251"/>
      <c r="AA243" s="249"/>
      <c r="AB243" s="250"/>
      <c r="AC243" s="250"/>
      <c r="AD243" s="250"/>
      <c r="AE243" s="251"/>
      <c r="AF243" s="249"/>
      <c r="AG243" s="250"/>
      <c r="AH243" s="250"/>
      <c r="AI243" s="250"/>
      <c r="AJ243" s="251"/>
    </row>
    <row r="244" spans="2:36" x14ac:dyDescent="0.3">
      <c r="B244" s="140">
        <v>11</v>
      </c>
      <c r="C244" s="247"/>
      <c r="D244" s="247"/>
      <c r="E244" s="247"/>
      <c r="F244" s="248"/>
      <c r="G244" s="141">
        <v>12</v>
      </c>
      <c r="H244" s="247"/>
      <c r="I244" s="247"/>
      <c r="J244" s="247"/>
      <c r="K244" s="248"/>
      <c r="L244" s="191">
        <v>13</v>
      </c>
      <c r="M244" s="247"/>
      <c r="N244" s="247"/>
      <c r="O244" s="247"/>
      <c r="P244" s="248"/>
      <c r="Q244" s="141">
        <v>14</v>
      </c>
      <c r="R244" s="247"/>
      <c r="S244" s="247"/>
      <c r="T244" s="247"/>
      <c r="U244" s="248"/>
      <c r="V244" s="140">
        <v>15</v>
      </c>
      <c r="W244" s="247" t="s">
        <v>205</v>
      </c>
      <c r="X244" s="247"/>
      <c r="Y244" s="247"/>
      <c r="Z244" s="248"/>
      <c r="AA244" s="141">
        <v>16</v>
      </c>
      <c r="AB244" s="247"/>
      <c r="AC244" s="247"/>
      <c r="AD244" s="247"/>
      <c r="AE244" s="248"/>
      <c r="AF244" s="139">
        <v>17</v>
      </c>
      <c r="AG244" s="247"/>
      <c r="AH244" s="247"/>
      <c r="AI244" s="247"/>
      <c r="AJ244" s="248"/>
    </row>
    <row r="245" spans="2:36" x14ac:dyDescent="0.3">
      <c r="B245" s="249"/>
      <c r="C245" s="250"/>
      <c r="D245" s="250"/>
      <c r="E245" s="250"/>
      <c r="F245" s="251"/>
      <c r="G245" s="249"/>
      <c r="H245" s="250"/>
      <c r="I245" s="250"/>
      <c r="J245" s="250"/>
      <c r="K245" s="251"/>
      <c r="L245" s="249"/>
      <c r="M245" s="250"/>
      <c r="N245" s="250"/>
      <c r="O245" s="250"/>
      <c r="P245" s="251"/>
      <c r="Q245" s="249"/>
      <c r="R245" s="250"/>
      <c r="S245" s="250"/>
      <c r="T245" s="250"/>
      <c r="U245" s="251"/>
      <c r="V245" s="249"/>
      <c r="W245" s="250"/>
      <c r="X245" s="250"/>
      <c r="Y245" s="250"/>
      <c r="Z245" s="251"/>
      <c r="AA245" s="249"/>
      <c r="AB245" s="250"/>
      <c r="AC245" s="250"/>
      <c r="AD245" s="250"/>
      <c r="AE245" s="251"/>
      <c r="AF245" s="249"/>
      <c r="AG245" s="250"/>
      <c r="AH245" s="250"/>
      <c r="AI245" s="250"/>
      <c r="AJ245" s="251"/>
    </row>
    <row r="246" spans="2:36" x14ac:dyDescent="0.3">
      <c r="B246" s="249"/>
      <c r="C246" s="250"/>
      <c r="D246" s="250"/>
      <c r="E246" s="250"/>
      <c r="F246" s="251"/>
      <c r="G246" s="249"/>
      <c r="H246" s="250"/>
      <c r="I246" s="250"/>
      <c r="J246" s="250"/>
      <c r="K246" s="251"/>
      <c r="L246" s="249"/>
      <c r="M246" s="250"/>
      <c r="N246" s="250"/>
      <c r="O246" s="250"/>
      <c r="P246" s="251"/>
      <c r="Q246" s="249"/>
      <c r="R246" s="250"/>
      <c r="S246" s="250"/>
      <c r="T246" s="250"/>
      <c r="U246" s="251"/>
      <c r="V246" s="249"/>
      <c r="W246" s="250"/>
      <c r="X246" s="250"/>
      <c r="Y246" s="250"/>
      <c r="Z246" s="251"/>
      <c r="AA246" s="249"/>
      <c r="AB246" s="250"/>
      <c r="AC246" s="250"/>
      <c r="AD246" s="250"/>
      <c r="AE246" s="251"/>
      <c r="AF246" s="249"/>
      <c r="AG246" s="250"/>
      <c r="AH246" s="250"/>
      <c r="AI246" s="250"/>
      <c r="AJ246" s="251"/>
    </row>
    <row r="247" spans="2:36" x14ac:dyDescent="0.3">
      <c r="B247" s="249"/>
      <c r="C247" s="250"/>
      <c r="D247" s="250"/>
      <c r="E247" s="250"/>
      <c r="F247" s="251"/>
      <c r="G247" s="249"/>
      <c r="H247" s="250"/>
      <c r="I247" s="250"/>
      <c r="J247" s="250"/>
      <c r="K247" s="251"/>
      <c r="L247" s="249"/>
      <c r="M247" s="250"/>
      <c r="N247" s="250"/>
      <c r="O247" s="250"/>
      <c r="P247" s="251"/>
      <c r="Q247" s="249"/>
      <c r="R247" s="250"/>
      <c r="S247" s="250"/>
      <c r="T247" s="250"/>
      <c r="U247" s="251"/>
      <c r="V247" s="249"/>
      <c r="W247" s="250"/>
      <c r="X247" s="250"/>
      <c r="Y247" s="250"/>
      <c r="Z247" s="251"/>
      <c r="AA247" s="249"/>
      <c r="AB247" s="250"/>
      <c r="AC247" s="250"/>
      <c r="AD247" s="250"/>
      <c r="AE247" s="251"/>
      <c r="AF247" s="249"/>
      <c r="AG247" s="250"/>
      <c r="AH247" s="250"/>
      <c r="AI247" s="250"/>
      <c r="AJ247" s="251"/>
    </row>
    <row r="248" spans="2:36" x14ac:dyDescent="0.3">
      <c r="B248" s="249"/>
      <c r="C248" s="250"/>
      <c r="D248" s="250"/>
      <c r="E248" s="250"/>
      <c r="F248" s="251"/>
      <c r="G248" s="249"/>
      <c r="H248" s="250"/>
      <c r="I248" s="250"/>
      <c r="J248" s="250"/>
      <c r="K248" s="251"/>
      <c r="L248" s="249"/>
      <c r="M248" s="250"/>
      <c r="N248" s="250"/>
      <c r="O248" s="250"/>
      <c r="P248" s="251"/>
      <c r="Q248" s="249"/>
      <c r="R248" s="250"/>
      <c r="S248" s="250"/>
      <c r="T248" s="250"/>
      <c r="U248" s="251"/>
      <c r="V248" s="249"/>
      <c r="W248" s="250"/>
      <c r="X248" s="250"/>
      <c r="Y248" s="250"/>
      <c r="Z248" s="251"/>
      <c r="AA248" s="249"/>
      <c r="AB248" s="250"/>
      <c r="AC248" s="250"/>
      <c r="AD248" s="250"/>
      <c r="AE248" s="251"/>
      <c r="AF248" s="249"/>
      <c r="AG248" s="250"/>
      <c r="AH248" s="250"/>
      <c r="AI248" s="250"/>
      <c r="AJ248" s="251"/>
    </row>
    <row r="249" spans="2:36" x14ac:dyDescent="0.3">
      <c r="B249" s="249"/>
      <c r="C249" s="250"/>
      <c r="D249" s="250"/>
      <c r="E249" s="250"/>
      <c r="F249" s="251"/>
      <c r="G249" s="249"/>
      <c r="H249" s="250"/>
      <c r="I249" s="250"/>
      <c r="J249" s="250"/>
      <c r="K249" s="251"/>
      <c r="L249" s="249"/>
      <c r="M249" s="250"/>
      <c r="N249" s="250"/>
      <c r="O249" s="250"/>
      <c r="P249" s="251"/>
      <c r="Q249" s="249"/>
      <c r="R249" s="250"/>
      <c r="S249" s="250"/>
      <c r="T249" s="250"/>
      <c r="U249" s="251"/>
      <c r="V249" s="249"/>
      <c r="W249" s="250"/>
      <c r="X249" s="250"/>
      <c r="Y249" s="250"/>
      <c r="Z249" s="251"/>
      <c r="AA249" s="249"/>
      <c r="AB249" s="250"/>
      <c r="AC249" s="250"/>
      <c r="AD249" s="250"/>
      <c r="AE249" s="251"/>
      <c r="AF249" s="249"/>
      <c r="AG249" s="250"/>
      <c r="AH249" s="250"/>
      <c r="AI249" s="250"/>
      <c r="AJ249" s="251"/>
    </row>
    <row r="250" spans="2:36" x14ac:dyDescent="0.3">
      <c r="B250" s="140">
        <v>18</v>
      </c>
      <c r="C250" s="247"/>
      <c r="D250" s="247"/>
      <c r="E250" s="247"/>
      <c r="F250" s="248"/>
      <c r="G250" s="141">
        <v>19</v>
      </c>
      <c r="H250" s="247"/>
      <c r="I250" s="247"/>
      <c r="J250" s="247"/>
      <c r="K250" s="248"/>
      <c r="L250" s="141">
        <v>20</v>
      </c>
      <c r="M250" s="247"/>
      <c r="N250" s="247"/>
      <c r="O250" s="247"/>
      <c r="P250" s="248"/>
      <c r="Q250" s="141">
        <v>21</v>
      </c>
      <c r="R250" s="247"/>
      <c r="S250" s="247"/>
      <c r="T250" s="247"/>
      <c r="U250" s="248"/>
      <c r="V250" s="141">
        <v>22</v>
      </c>
      <c r="W250" s="247"/>
      <c r="X250" s="247"/>
      <c r="Y250" s="247"/>
      <c r="Z250" s="248"/>
      <c r="AA250" s="141">
        <v>23</v>
      </c>
      <c r="AB250" s="247"/>
      <c r="AC250" s="247"/>
      <c r="AD250" s="247"/>
      <c r="AE250" s="248"/>
      <c r="AF250" s="139">
        <v>24</v>
      </c>
      <c r="AG250" s="247"/>
      <c r="AH250" s="247"/>
      <c r="AI250" s="247"/>
      <c r="AJ250" s="248"/>
    </row>
    <row r="251" spans="2:36" x14ac:dyDescent="0.3">
      <c r="B251" s="249"/>
      <c r="C251" s="250"/>
      <c r="D251" s="250"/>
      <c r="E251" s="250"/>
      <c r="F251" s="251"/>
      <c r="G251" s="249"/>
      <c r="H251" s="250"/>
      <c r="I251" s="250"/>
      <c r="J251" s="250"/>
      <c r="K251" s="251"/>
      <c r="L251" s="249"/>
      <c r="M251" s="250"/>
      <c r="N251" s="250"/>
      <c r="O251" s="250"/>
      <c r="P251" s="251"/>
      <c r="Q251" s="249"/>
      <c r="R251" s="250"/>
      <c r="S251" s="250"/>
      <c r="T251" s="250"/>
      <c r="U251" s="251"/>
      <c r="V251" s="249"/>
      <c r="W251" s="250"/>
      <c r="X251" s="250"/>
      <c r="Y251" s="250"/>
      <c r="Z251" s="251"/>
      <c r="AA251" s="249"/>
      <c r="AB251" s="250"/>
      <c r="AC251" s="250"/>
      <c r="AD251" s="250"/>
      <c r="AE251" s="251"/>
      <c r="AF251" s="249"/>
      <c r="AG251" s="250"/>
      <c r="AH251" s="250"/>
      <c r="AI251" s="250"/>
      <c r="AJ251" s="251"/>
    </row>
    <row r="252" spans="2:36" x14ac:dyDescent="0.3">
      <c r="B252" s="249"/>
      <c r="C252" s="250"/>
      <c r="D252" s="250"/>
      <c r="E252" s="250"/>
      <c r="F252" s="251"/>
      <c r="G252" s="249"/>
      <c r="H252" s="250"/>
      <c r="I252" s="250"/>
      <c r="J252" s="250"/>
      <c r="K252" s="251"/>
      <c r="L252" s="249"/>
      <c r="M252" s="250"/>
      <c r="N252" s="250"/>
      <c r="O252" s="250"/>
      <c r="P252" s="251"/>
      <c r="Q252" s="249"/>
      <c r="R252" s="250"/>
      <c r="S252" s="250"/>
      <c r="T252" s="250"/>
      <c r="U252" s="251"/>
      <c r="V252" s="249"/>
      <c r="W252" s="250"/>
      <c r="X252" s="250"/>
      <c r="Y252" s="250"/>
      <c r="Z252" s="251"/>
      <c r="AA252" s="249"/>
      <c r="AB252" s="250"/>
      <c r="AC252" s="250"/>
      <c r="AD252" s="250"/>
      <c r="AE252" s="251"/>
      <c r="AF252" s="249"/>
      <c r="AG252" s="250"/>
      <c r="AH252" s="250"/>
      <c r="AI252" s="250"/>
      <c r="AJ252" s="251"/>
    </row>
    <row r="253" spans="2:36" x14ac:dyDescent="0.3">
      <c r="B253" s="249"/>
      <c r="C253" s="250"/>
      <c r="D253" s="250"/>
      <c r="E253" s="250"/>
      <c r="F253" s="251"/>
      <c r="G253" s="249"/>
      <c r="H253" s="250"/>
      <c r="I253" s="250"/>
      <c r="J253" s="250"/>
      <c r="K253" s="251"/>
      <c r="L253" s="249"/>
      <c r="M253" s="250"/>
      <c r="N253" s="250"/>
      <c r="O253" s="250"/>
      <c r="P253" s="251"/>
      <c r="Q253" s="249"/>
      <c r="R253" s="250"/>
      <c r="S253" s="250"/>
      <c r="T253" s="250"/>
      <c r="U253" s="251"/>
      <c r="V253" s="249"/>
      <c r="W253" s="250"/>
      <c r="X253" s="250"/>
      <c r="Y253" s="250"/>
      <c r="Z253" s="251"/>
      <c r="AA253" s="249"/>
      <c r="AB253" s="250"/>
      <c r="AC253" s="250"/>
      <c r="AD253" s="250"/>
      <c r="AE253" s="251"/>
      <c r="AF253" s="249"/>
      <c r="AG253" s="250"/>
      <c r="AH253" s="250"/>
      <c r="AI253" s="250"/>
      <c r="AJ253" s="251"/>
    </row>
    <row r="254" spans="2:36" x14ac:dyDescent="0.3">
      <c r="B254" s="249"/>
      <c r="C254" s="250"/>
      <c r="D254" s="250"/>
      <c r="E254" s="250"/>
      <c r="F254" s="251"/>
      <c r="G254" s="249"/>
      <c r="H254" s="250"/>
      <c r="I254" s="250"/>
      <c r="J254" s="250"/>
      <c r="K254" s="251"/>
      <c r="L254" s="249"/>
      <c r="M254" s="250"/>
      <c r="N254" s="250"/>
      <c r="O254" s="250"/>
      <c r="P254" s="251"/>
      <c r="Q254" s="249"/>
      <c r="R254" s="250"/>
      <c r="S254" s="250"/>
      <c r="T254" s="250"/>
      <c r="U254" s="251"/>
      <c r="V254" s="249"/>
      <c r="W254" s="250"/>
      <c r="X254" s="250"/>
      <c r="Y254" s="250"/>
      <c r="Z254" s="251"/>
      <c r="AA254" s="249"/>
      <c r="AB254" s="250"/>
      <c r="AC254" s="250"/>
      <c r="AD254" s="250"/>
      <c r="AE254" s="251"/>
      <c r="AF254" s="249"/>
      <c r="AG254" s="250"/>
      <c r="AH254" s="250"/>
      <c r="AI254" s="250"/>
      <c r="AJ254" s="251"/>
    </row>
    <row r="255" spans="2:36" x14ac:dyDescent="0.3">
      <c r="B255" s="249"/>
      <c r="C255" s="250"/>
      <c r="D255" s="250"/>
      <c r="E255" s="250"/>
      <c r="F255" s="251"/>
      <c r="G255" s="249"/>
      <c r="H255" s="250"/>
      <c r="I255" s="250"/>
      <c r="J255" s="250"/>
      <c r="K255" s="251"/>
      <c r="L255" s="249"/>
      <c r="M255" s="250"/>
      <c r="N255" s="250"/>
      <c r="O255" s="250"/>
      <c r="P255" s="251"/>
      <c r="Q255" s="249"/>
      <c r="R255" s="250"/>
      <c r="S255" s="250"/>
      <c r="T255" s="250"/>
      <c r="U255" s="251"/>
      <c r="V255" s="249"/>
      <c r="W255" s="250"/>
      <c r="X255" s="250"/>
      <c r="Y255" s="250"/>
      <c r="Z255" s="251"/>
      <c r="AA255" s="249"/>
      <c r="AB255" s="250"/>
      <c r="AC255" s="250"/>
      <c r="AD255" s="250"/>
      <c r="AE255" s="251"/>
      <c r="AF255" s="249"/>
      <c r="AG255" s="250"/>
      <c r="AH255" s="250"/>
      <c r="AI255" s="250"/>
      <c r="AJ255" s="251"/>
    </row>
    <row r="256" spans="2:36" x14ac:dyDescent="0.3">
      <c r="B256" s="140">
        <v>25</v>
      </c>
      <c r="C256" s="247"/>
      <c r="D256" s="247"/>
      <c r="E256" s="247"/>
      <c r="F256" s="248"/>
      <c r="G256" s="141">
        <v>26</v>
      </c>
      <c r="H256" s="247"/>
      <c r="I256" s="247"/>
      <c r="J256" s="247"/>
      <c r="K256" s="248"/>
      <c r="L256" s="141">
        <v>27</v>
      </c>
      <c r="M256" s="247"/>
      <c r="N256" s="247"/>
      <c r="O256" s="247"/>
      <c r="P256" s="248"/>
      <c r="Q256" s="141">
        <v>28</v>
      </c>
      <c r="R256" s="247"/>
      <c r="S256" s="247"/>
      <c r="T256" s="247"/>
      <c r="U256" s="248"/>
      <c r="V256" s="141">
        <v>29</v>
      </c>
      <c r="W256" s="247"/>
      <c r="X256" s="247"/>
      <c r="Y256" s="247"/>
      <c r="Z256" s="248"/>
      <c r="AA256" s="141">
        <v>30</v>
      </c>
      <c r="AB256" s="247"/>
      <c r="AC256" s="247"/>
      <c r="AD256" s="247"/>
      <c r="AE256" s="248"/>
      <c r="AF256" s="141">
        <v>31</v>
      </c>
      <c r="AG256" s="247"/>
      <c r="AH256" s="247"/>
      <c r="AI256" s="247"/>
      <c r="AJ256" s="248"/>
    </row>
    <row r="257" spans="2:36" x14ac:dyDescent="0.3">
      <c r="B257" s="249"/>
      <c r="C257" s="250"/>
      <c r="D257" s="250"/>
      <c r="E257" s="250"/>
      <c r="F257" s="251"/>
      <c r="G257" s="249"/>
      <c r="H257" s="250"/>
      <c r="I257" s="250"/>
      <c r="J257" s="250"/>
      <c r="K257" s="251"/>
      <c r="L257" s="249"/>
      <c r="M257" s="250"/>
      <c r="N257" s="250"/>
      <c r="O257" s="250"/>
      <c r="P257" s="251"/>
      <c r="Q257" s="249"/>
      <c r="R257" s="250"/>
      <c r="S257" s="250"/>
      <c r="T257" s="250"/>
      <c r="U257" s="251"/>
      <c r="V257" s="249"/>
      <c r="W257" s="250"/>
      <c r="X257" s="250"/>
      <c r="Y257" s="250"/>
      <c r="Z257" s="251"/>
      <c r="AA257" s="249"/>
      <c r="AB257" s="250"/>
      <c r="AC257" s="250"/>
      <c r="AD257" s="250"/>
      <c r="AE257" s="251"/>
      <c r="AF257" s="249"/>
      <c r="AG257" s="250"/>
      <c r="AH257" s="250"/>
      <c r="AI257" s="250"/>
      <c r="AJ257" s="251"/>
    </row>
    <row r="258" spans="2:36" x14ac:dyDescent="0.3">
      <c r="B258" s="249"/>
      <c r="C258" s="250"/>
      <c r="D258" s="250"/>
      <c r="E258" s="250"/>
      <c r="F258" s="251"/>
      <c r="G258" s="249"/>
      <c r="H258" s="250"/>
      <c r="I258" s="250"/>
      <c r="J258" s="250"/>
      <c r="K258" s="251"/>
      <c r="L258" s="249"/>
      <c r="M258" s="250"/>
      <c r="N258" s="250"/>
      <c r="O258" s="250"/>
      <c r="P258" s="251"/>
      <c r="Q258" s="249"/>
      <c r="R258" s="250"/>
      <c r="S258" s="250"/>
      <c r="T258" s="250"/>
      <c r="U258" s="251"/>
      <c r="V258" s="249"/>
      <c r="W258" s="250"/>
      <c r="X258" s="250"/>
      <c r="Y258" s="250"/>
      <c r="Z258" s="251"/>
      <c r="AA258" s="249"/>
      <c r="AB258" s="250"/>
      <c r="AC258" s="250"/>
      <c r="AD258" s="250"/>
      <c r="AE258" s="251"/>
      <c r="AF258" s="249"/>
      <c r="AG258" s="250"/>
      <c r="AH258" s="250"/>
      <c r="AI258" s="250"/>
      <c r="AJ258" s="251"/>
    </row>
    <row r="259" spans="2:36" x14ac:dyDescent="0.3">
      <c r="B259" s="249"/>
      <c r="C259" s="250"/>
      <c r="D259" s="250"/>
      <c r="E259" s="250"/>
      <c r="F259" s="251"/>
      <c r="G259" s="249"/>
      <c r="H259" s="250"/>
      <c r="I259" s="250"/>
      <c r="J259" s="250"/>
      <c r="K259" s="251"/>
      <c r="L259" s="249"/>
      <c r="M259" s="250"/>
      <c r="N259" s="250"/>
      <c r="O259" s="250"/>
      <c r="P259" s="251"/>
      <c r="Q259" s="249"/>
      <c r="R259" s="250"/>
      <c r="S259" s="250"/>
      <c r="T259" s="250"/>
      <c r="U259" s="251"/>
      <c r="V259" s="249"/>
      <c r="W259" s="250"/>
      <c r="X259" s="250"/>
      <c r="Y259" s="250"/>
      <c r="Z259" s="251"/>
      <c r="AA259" s="249"/>
      <c r="AB259" s="250"/>
      <c r="AC259" s="250"/>
      <c r="AD259" s="250"/>
      <c r="AE259" s="251"/>
      <c r="AF259" s="249"/>
      <c r="AG259" s="250"/>
      <c r="AH259" s="250"/>
      <c r="AI259" s="250"/>
      <c r="AJ259" s="251"/>
    </row>
    <row r="260" spans="2:36" x14ac:dyDescent="0.3">
      <c r="B260" s="249"/>
      <c r="C260" s="250"/>
      <c r="D260" s="250"/>
      <c r="E260" s="250"/>
      <c r="F260" s="251"/>
      <c r="G260" s="249"/>
      <c r="H260" s="250"/>
      <c r="I260" s="250"/>
      <c r="J260" s="250"/>
      <c r="K260" s="251"/>
      <c r="L260" s="249"/>
      <c r="M260" s="250"/>
      <c r="N260" s="250"/>
      <c r="O260" s="250"/>
      <c r="P260" s="251"/>
      <c r="Q260" s="249"/>
      <c r="R260" s="250"/>
      <c r="S260" s="250"/>
      <c r="T260" s="250"/>
      <c r="U260" s="251"/>
      <c r="V260" s="249"/>
      <c r="W260" s="250"/>
      <c r="X260" s="250"/>
      <c r="Y260" s="250"/>
      <c r="Z260" s="251"/>
      <c r="AA260" s="249"/>
      <c r="AB260" s="250"/>
      <c r="AC260" s="250"/>
      <c r="AD260" s="250"/>
      <c r="AE260" s="251"/>
      <c r="AF260" s="249"/>
      <c r="AG260" s="250"/>
      <c r="AH260" s="250"/>
      <c r="AI260" s="250"/>
      <c r="AJ260" s="251"/>
    </row>
    <row r="261" spans="2:36" x14ac:dyDescent="0.3">
      <c r="B261" s="249"/>
      <c r="C261" s="250"/>
      <c r="D261" s="250"/>
      <c r="E261" s="250"/>
      <c r="F261" s="251"/>
      <c r="G261" s="249"/>
      <c r="H261" s="250"/>
      <c r="I261" s="250"/>
      <c r="J261" s="250"/>
      <c r="K261" s="251"/>
      <c r="L261" s="249"/>
      <c r="M261" s="250"/>
      <c r="N261" s="250"/>
      <c r="O261" s="250"/>
      <c r="P261" s="251"/>
      <c r="Q261" s="249"/>
      <c r="R261" s="250"/>
      <c r="S261" s="250"/>
      <c r="T261" s="250"/>
      <c r="U261" s="251"/>
      <c r="V261" s="261"/>
      <c r="W261" s="262"/>
      <c r="X261" s="262"/>
      <c r="Y261" s="262"/>
      <c r="Z261" s="263"/>
      <c r="AA261" s="261"/>
      <c r="AB261" s="262"/>
      <c r="AC261" s="262"/>
      <c r="AD261" s="262"/>
      <c r="AE261" s="263"/>
      <c r="AF261" s="261"/>
      <c r="AG261" s="262"/>
      <c r="AH261" s="262"/>
      <c r="AI261" s="262"/>
      <c r="AJ261" s="263"/>
    </row>
    <row r="262" spans="2:36" s="206" customFormat="1" ht="37.5" customHeight="1" x14ac:dyDescent="0.3">
      <c r="B262" s="257" t="s">
        <v>207</v>
      </c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8"/>
      <c r="W262" s="258"/>
      <c r="X262" s="258"/>
      <c r="Y262" s="258"/>
      <c r="Z262" s="258"/>
      <c r="AA262" s="259"/>
      <c r="AB262" s="259"/>
      <c r="AC262" s="259"/>
      <c r="AD262" s="259"/>
      <c r="AE262" s="259"/>
      <c r="AF262" s="259"/>
      <c r="AG262" s="259"/>
      <c r="AH262" s="259"/>
      <c r="AI262" s="259"/>
      <c r="AJ262" s="259"/>
    </row>
    <row r="263" spans="2:36" x14ac:dyDescent="0.3">
      <c r="B263" s="140">
        <v>1</v>
      </c>
      <c r="C263" s="247"/>
      <c r="D263" s="247"/>
      <c r="E263" s="247"/>
      <c r="F263" s="248"/>
      <c r="G263" s="141">
        <v>2</v>
      </c>
      <c r="H263" s="247"/>
      <c r="I263" s="247"/>
      <c r="J263" s="247"/>
      <c r="K263" s="248"/>
      <c r="L263" s="141">
        <v>3</v>
      </c>
      <c r="M263" s="247"/>
      <c r="N263" s="247"/>
      <c r="O263" s="247"/>
      <c r="P263" s="248"/>
      <c r="Q263" s="141">
        <v>4</v>
      </c>
      <c r="R263" s="247"/>
      <c r="S263" s="247"/>
      <c r="T263" s="247"/>
      <c r="U263" s="248"/>
      <c r="V263" s="141">
        <v>5</v>
      </c>
      <c r="W263" s="247"/>
      <c r="X263" s="247"/>
      <c r="Y263" s="247"/>
      <c r="Z263" s="248"/>
      <c r="AA263" s="141">
        <v>6</v>
      </c>
      <c r="AB263" s="247"/>
      <c r="AC263" s="247"/>
      <c r="AD263" s="247"/>
      <c r="AE263" s="248"/>
      <c r="AF263" s="139">
        <v>7</v>
      </c>
      <c r="AG263" s="247"/>
      <c r="AH263" s="247"/>
      <c r="AI263" s="247"/>
      <c r="AJ263" s="248"/>
    </row>
    <row r="264" spans="2:36" x14ac:dyDescent="0.3">
      <c r="B264" s="249"/>
      <c r="C264" s="250"/>
      <c r="D264" s="250"/>
      <c r="E264" s="250"/>
      <c r="F264" s="251"/>
      <c r="G264" s="249"/>
      <c r="H264" s="250"/>
      <c r="I264" s="250"/>
      <c r="J264" s="250"/>
      <c r="K264" s="251"/>
      <c r="L264" s="249"/>
      <c r="M264" s="250"/>
      <c r="N264" s="250"/>
      <c r="O264" s="250"/>
      <c r="P264" s="251"/>
      <c r="Q264" s="249"/>
      <c r="R264" s="250"/>
      <c r="S264" s="250"/>
      <c r="T264" s="250"/>
      <c r="U264" s="251"/>
      <c r="V264" s="249"/>
      <c r="W264" s="250"/>
      <c r="X264" s="250"/>
      <c r="Y264" s="250"/>
      <c r="Z264" s="251"/>
      <c r="AA264" s="249"/>
      <c r="AB264" s="250"/>
      <c r="AC264" s="250"/>
      <c r="AD264" s="250"/>
      <c r="AE264" s="251"/>
      <c r="AF264" s="249"/>
      <c r="AG264" s="250"/>
      <c r="AH264" s="250"/>
      <c r="AI264" s="250"/>
      <c r="AJ264" s="251"/>
    </row>
    <row r="265" spans="2:36" x14ac:dyDescent="0.3">
      <c r="B265" s="249"/>
      <c r="C265" s="250"/>
      <c r="D265" s="250"/>
      <c r="E265" s="250"/>
      <c r="F265" s="251"/>
      <c r="G265" s="249"/>
      <c r="H265" s="250"/>
      <c r="I265" s="250"/>
      <c r="J265" s="250"/>
      <c r="K265" s="251"/>
      <c r="L265" s="249"/>
      <c r="M265" s="250"/>
      <c r="N265" s="250"/>
      <c r="O265" s="250"/>
      <c r="P265" s="251"/>
      <c r="Q265" s="249"/>
      <c r="R265" s="250"/>
      <c r="S265" s="250"/>
      <c r="T265" s="250"/>
      <c r="U265" s="251"/>
      <c r="V265" s="249"/>
      <c r="W265" s="250"/>
      <c r="X265" s="250"/>
      <c r="Y265" s="250"/>
      <c r="Z265" s="251"/>
      <c r="AA265" s="249"/>
      <c r="AB265" s="250"/>
      <c r="AC265" s="250"/>
      <c r="AD265" s="250"/>
      <c r="AE265" s="251"/>
      <c r="AF265" s="249"/>
      <c r="AG265" s="250"/>
      <c r="AH265" s="250"/>
      <c r="AI265" s="250"/>
      <c r="AJ265" s="251"/>
    </row>
    <row r="266" spans="2:36" x14ac:dyDescent="0.3">
      <c r="B266" s="249"/>
      <c r="C266" s="250"/>
      <c r="D266" s="250"/>
      <c r="E266" s="250"/>
      <c r="F266" s="251"/>
      <c r="G266" s="249"/>
      <c r="H266" s="250"/>
      <c r="I266" s="250"/>
      <c r="J266" s="250"/>
      <c r="K266" s="251"/>
      <c r="L266" s="249"/>
      <c r="M266" s="250"/>
      <c r="N266" s="250"/>
      <c r="O266" s="250"/>
      <c r="P266" s="251"/>
      <c r="Q266" s="249"/>
      <c r="R266" s="250"/>
      <c r="S266" s="250"/>
      <c r="T266" s="250"/>
      <c r="U266" s="251"/>
      <c r="V266" s="249"/>
      <c r="W266" s="250"/>
      <c r="X266" s="250"/>
      <c r="Y266" s="250"/>
      <c r="Z266" s="251"/>
      <c r="AA266" s="249"/>
      <c r="AB266" s="250"/>
      <c r="AC266" s="250"/>
      <c r="AD266" s="250"/>
      <c r="AE266" s="251"/>
      <c r="AF266" s="249"/>
      <c r="AG266" s="250"/>
      <c r="AH266" s="250"/>
      <c r="AI266" s="250"/>
      <c r="AJ266" s="251"/>
    </row>
    <row r="267" spans="2:36" x14ac:dyDescent="0.3">
      <c r="B267" s="249"/>
      <c r="C267" s="250"/>
      <c r="D267" s="250"/>
      <c r="E267" s="250"/>
      <c r="F267" s="251"/>
      <c r="G267" s="249"/>
      <c r="H267" s="250"/>
      <c r="I267" s="250"/>
      <c r="J267" s="250"/>
      <c r="K267" s="251"/>
      <c r="L267" s="249"/>
      <c r="M267" s="250"/>
      <c r="N267" s="250"/>
      <c r="O267" s="250"/>
      <c r="P267" s="251"/>
      <c r="Q267" s="249"/>
      <c r="R267" s="250"/>
      <c r="S267" s="250"/>
      <c r="T267" s="250"/>
      <c r="U267" s="251"/>
      <c r="V267" s="249"/>
      <c r="W267" s="250"/>
      <c r="X267" s="250"/>
      <c r="Y267" s="250"/>
      <c r="Z267" s="251"/>
      <c r="AA267" s="249"/>
      <c r="AB267" s="250"/>
      <c r="AC267" s="250"/>
      <c r="AD267" s="250"/>
      <c r="AE267" s="251"/>
      <c r="AF267" s="249"/>
      <c r="AG267" s="250"/>
      <c r="AH267" s="250"/>
      <c r="AI267" s="250"/>
      <c r="AJ267" s="251"/>
    </row>
    <row r="268" spans="2:36" x14ac:dyDescent="0.3">
      <c r="B268" s="249"/>
      <c r="C268" s="250"/>
      <c r="D268" s="250"/>
      <c r="E268" s="250"/>
      <c r="F268" s="251"/>
      <c r="G268" s="249"/>
      <c r="H268" s="250"/>
      <c r="I268" s="250"/>
      <c r="J268" s="250"/>
      <c r="K268" s="251"/>
      <c r="L268" s="249"/>
      <c r="M268" s="250"/>
      <c r="N268" s="250"/>
      <c r="O268" s="250"/>
      <c r="P268" s="251"/>
      <c r="Q268" s="249"/>
      <c r="R268" s="250"/>
      <c r="S268" s="250"/>
      <c r="T268" s="250"/>
      <c r="U268" s="251"/>
      <c r="V268" s="249"/>
      <c r="W268" s="250"/>
      <c r="X268" s="250"/>
      <c r="Y268" s="250"/>
      <c r="Z268" s="251"/>
      <c r="AA268" s="249"/>
      <c r="AB268" s="250"/>
      <c r="AC268" s="250"/>
      <c r="AD268" s="250"/>
      <c r="AE268" s="251"/>
      <c r="AF268" s="249"/>
      <c r="AG268" s="250"/>
      <c r="AH268" s="250"/>
      <c r="AI268" s="250"/>
      <c r="AJ268" s="251"/>
    </row>
    <row r="269" spans="2:36" x14ac:dyDescent="0.3">
      <c r="B269" s="140">
        <v>8</v>
      </c>
      <c r="C269" s="247"/>
      <c r="D269" s="247"/>
      <c r="E269" s="247"/>
      <c r="F269" s="248"/>
      <c r="G269" s="141">
        <v>9</v>
      </c>
      <c r="H269" s="247"/>
      <c r="I269" s="247"/>
      <c r="J269" s="247"/>
      <c r="K269" s="248"/>
      <c r="L269" s="141">
        <v>10</v>
      </c>
      <c r="M269" s="247"/>
      <c r="N269" s="247"/>
      <c r="O269" s="247"/>
      <c r="P269" s="248"/>
      <c r="Q269" s="141">
        <v>11</v>
      </c>
      <c r="R269" s="247"/>
      <c r="S269" s="247"/>
      <c r="T269" s="247"/>
      <c r="U269" s="248"/>
      <c r="V269" s="140">
        <v>12</v>
      </c>
      <c r="W269" s="247"/>
      <c r="X269" s="247"/>
      <c r="Y269" s="247"/>
      <c r="Z269" s="248"/>
      <c r="AA269" s="140">
        <v>13</v>
      </c>
      <c r="AB269" s="247" t="s">
        <v>208</v>
      </c>
      <c r="AC269" s="247"/>
      <c r="AD269" s="247"/>
      <c r="AE269" s="248"/>
      <c r="AF269" s="140">
        <v>14</v>
      </c>
      <c r="AG269" s="247"/>
      <c r="AH269" s="247"/>
      <c r="AI269" s="247"/>
      <c r="AJ269" s="248"/>
    </row>
    <row r="270" spans="2:36" x14ac:dyDescent="0.3">
      <c r="B270" s="249"/>
      <c r="C270" s="250"/>
      <c r="D270" s="250"/>
      <c r="E270" s="250"/>
      <c r="F270" s="251"/>
      <c r="G270" s="249"/>
      <c r="H270" s="250"/>
      <c r="I270" s="250"/>
      <c r="J270" s="250"/>
      <c r="K270" s="251"/>
      <c r="L270" s="249"/>
      <c r="M270" s="250"/>
      <c r="N270" s="250"/>
      <c r="O270" s="250"/>
      <c r="P270" s="251"/>
      <c r="Q270" s="249"/>
      <c r="R270" s="250"/>
      <c r="S270" s="250"/>
      <c r="T270" s="250"/>
      <c r="U270" s="251"/>
      <c r="V270" s="249"/>
      <c r="W270" s="250"/>
      <c r="X270" s="250"/>
      <c r="Y270" s="250"/>
      <c r="Z270" s="251"/>
      <c r="AA270" s="249"/>
      <c r="AB270" s="250"/>
      <c r="AC270" s="250"/>
      <c r="AD270" s="250"/>
      <c r="AE270" s="251"/>
      <c r="AF270" s="249"/>
      <c r="AG270" s="250"/>
      <c r="AH270" s="250"/>
      <c r="AI270" s="250"/>
      <c r="AJ270" s="251"/>
    </row>
    <row r="271" spans="2:36" x14ac:dyDescent="0.3">
      <c r="B271" s="249"/>
      <c r="C271" s="250"/>
      <c r="D271" s="250"/>
      <c r="E271" s="250"/>
      <c r="F271" s="251"/>
      <c r="G271" s="249"/>
      <c r="H271" s="250"/>
      <c r="I271" s="250"/>
      <c r="J271" s="250"/>
      <c r="K271" s="251"/>
      <c r="L271" s="249"/>
      <c r="M271" s="250"/>
      <c r="N271" s="250"/>
      <c r="O271" s="250"/>
      <c r="P271" s="251"/>
      <c r="Q271" s="249"/>
      <c r="R271" s="250"/>
      <c r="S271" s="250"/>
      <c r="T271" s="250"/>
      <c r="U271" s="251"/>
      <c r="V271" s="249"/>
      <c r="W271" s="250"/>
      <c r="X271" s="250"/>
      <c r="Y271" s="250"/>
      <c r="Z271" s="251"/>
      <c r="AA271" s="249"/>
      <c r="AB271" s="250"/>
      <c r="AC271" s="250"/>
      <c r="AD271" s="250"/>
      <c r="AE271" s="251"/>
      <c r="AF271" s="249"/>
      <c r="AG271" s="250"/>
      <c r="AH271" s="250"/>
      <c r="AI271" s="250"/>
      <c r="AJ271" s="251"/>
    </row>
    <row r="272" spans="2:36" x14ac:dyDescent="0.3">
      <c r="B272" s="249"/>
      <c r="C272" s="250"/>
      <c r="D272" s="250"/>
      <c r="E272" s="250"/>
      <c r="F272" s="251"/>
      <c r="G272" s="249"/>
      <c r="H272" s="250"/>
      <c r="I272" s="250"/>
      <c r="J272" s="250"/>
      <c r="K272" s="251"/>
      <c r="L272" s="249"/>
      <c r="M272" s="250"/>
      <c r="N272" s="250"/>
      <c r="O272" s="250"/>
      <c r="P272" s="251"/>
      <c r="Q272" s="249"/>
      <c r="R272" s="250"/>
      <c r="S272" s="250"/>
      <c r="T272" s="250"/>
      <c r="U272" s="251"/>
      <c r="V272" s="249"/>
      <c r="W272" s="250"/>
      <c r="X272" s="250"/>
      <c r="Y272" s="250"/>
      <c r="Z272" s="251"/>
      <c r="AA272" s="249"/>
      <c r="AB272" s="250"/>
      <c r="AC272" s="250"/>
      <c r="AD272" s="250"/>
      <c r="AE272" s="251"/>
      <c r="AF272" s="249"/>
      <c r="AG272" s="250"/>
      <c r="AH272" s="250"/>
      <c r="AI272" s="250"/>
      <c r="AJ272" s="251"/>
    </row>
    <row r="273" spans="2:36" x14ac:dyDescent="0.3">
      <c r="B273" s="249"/>
      <c r="C273" s="250"/>
      <c r="D273" s="250"/>
      <c r="E273" s="250"/>
      <c r="F273" s="251"/>
      <c r="G273" s="249"/>
      <c r="H273" s="250"/>
      <c r="I273" s="250"/>
      <c r="J273" s="250"/>
      <c r="K273" s="251"/>
      <c r="L273" s="249"/>
      <c r="M273" s="250"/>
      <c r="N273" s="250"/>
      <c r="O273" s="250"/>
      <c r="P273" s="251"/>
      <c r="Q273" s="249"/>
      <c r="R273" s="250"/>
      <c r="S273" s="250"/>
      <c r="T273" s="250"/>
      <c r="U273" s="251"/>
      <c r="V273" s="249"/>
      <c r="W273" s="250"/>
      <c r="X273" s="250"/>
      <c r="Y273" s="250"/>
      <c r="Z273" s="251"/>
      <c r="AA273" s="249"/>
      <c r="AB273" s="250"/>
      <c r="AC273" s="250"/>
      <c r="AD273" s="250"/>
      <c r="AE273" s="251"/>
      <c r="AF273" s="249"/>
      <c r="AG273" s="250"/>
      <c r="AH273" s="250"/>
      <c r="AI273" s="250"/>
      <c r="AJ273" s="251"/>
    </row>
    <row r="274" spans="2:36" x14ac:dyDescent="0.3">
      <c r="B274" s="249"/>
      <c r="C274" s="250"/>
      <c r="D274" s="250"/>
      <c r="E274" s="250"/>
      <c r="F274" s="251"/>
      <c r="G274" s="249"/>
      <c r="H274" s="250"/>
      <c r="I274" s="250"/>
      <c r="J274" s="250"/>
      <c r="K274" s="251"/>
      <c r="L274" s="249"/>
      <c r="M274" s="250"/>
      <c r="N274" s="250"/>
      <c r="O274" s="250"/>
      <c r="P274" s="251"/>
      <c r="Q274" s="249"/>
      <c r="R274" s="250"/>
      <c r="S274" s="250"/>
      <c r="T274" s="250"/>
      <c r="U274" s="251"/>
      <c r="V274" s="249"/>
      <c r="W274" s="250"/>
      <c r="X274" s="250"/>
      <c r="Y274" s="250"/>
      <c r="Z274" s="251"/>
      <c r="AA274" s="249"/>
      <c r="AB274" s="250"/>
      <c r="AC274" s="250"/>
      <c r="AD274" s="250"/>
      <c r="AE274" s="251"/>
      <c r="AF274" s="249"/>
      <c r="AG274" s="250"/>
      <c r="AH274" s="250"/>
      <c r="AI274" s="250"/>
      <c r="AJ274" s="251"/>
    </row>
    <row r="275" spans="2:36" x14ac:dyDescent="0.3">
      <c r="B275" s="140">
        <v>15</v>
      </c>
      <c r="C275" s="247"/>
      <c r="D275" s="247"/>
      <c r="E275" s="247"/>
      <c r="F275" s="248"/>
      <c r="G275" s="141">
        <v>16</v>
      </c>
      <c r="H275" s="247"/>
      <c r="I275" s="247"/>
      <c r="J275" s="247"/>
      <c r="K275" s="248"/>
      <c r="L275" s="141">
        <v>17</v>
      </c>
      <c r="M275" s="247"/>
      <c r="N275" s="247"/>
      <c r="O275" s="247"/>
      <c r="P275" s="248"/>
      <c r="Q275" s="141">
        <v>18</v>
      </c>
      <c r="R275" s="247"/>
      <c r="S275" s="247"/>
      <c r="T275" s="247"/>
      <c r="U275" s="248"/>
      <c r="V275" s="141">
        <v>19</v>
      </c>
      <c r="W275" s="247"/>
      <c r="X275" s="247"/>
      <c r="Y275" s="247"/>
      <c r="Z275" s="248"/>
      <c r="AA275" s="141">
        <v>20</v>
      </c>
      <c r="AB275" s="247"/>
      <c r="AC275" s="247"/>
      <c r="AD275" s="247"/>
      <c r="AE275" s="248"/>
      <c r="AF275" s="139">
        <v>21</v>
      </c>
      <c r="AG275" s="247"/>
      <c r="AH275" s="247"/>
      <c r="AI275" s="247"/>
      <c r="AJ275" s="248"/>
    </row>
    <row r="276" spans="2:36" x14ac:dyDescent="0.3">
      <c r="B276" s="249"/>
      <c r="C276" s="250"/>
      <c r="D276" s="250"/>
      <c r="E276" s="250"/>
      <c r="F276" s="251"/>
      <c r="G276" s="249"/>
      <c r="H276" s="250"/>
      <c r="I276" s="250"/>
      <c r="J276" s="250"/>
      <c r="K276" s="251"/>
      <c r="L276" s="249"/>
      <c r="M276" s="250"/>
      <c r="N276" s="250"/>
      <c r="O276" s="250"/>
      <c r="P276" s="251"/>
      <c r="Q276" s="249"/>
      <c r="R276" s="250"/>
      <c r="S276" s="250"/>
      <c r="T276" s="250"/>
      <c r="U276" s="251"/>
      <c r="V276" s="249"/>
      <c r="W276" s="250"/>
      <c r="X276" s="250"/>
      <c r="Y276" s="250"/>
      <c r="Z276" s="251"/>
      <c r="AA276" s="249"/>
      <c r="AB276" s="250"/>
      <c r="AC276" s="250"/>
      <c r="AD276" s="250"/>
      <c r="AE276" s="251"/>
      <c r="AF276" s="249"/>
      <c r="AG276" s="250"/>
      <c r="AH276" s="250"/>
      <c r="AI276" s="250"/>
      <c r="AJ276" s="251"/>
    </row>
    <row r="277" spans="2:36" x14ac:dyDescent="0.3">
      <c r="B277" s="249"/>
      <c r="C277" s="250"/>
      <c r="D277" s="250"/>
      <c r="E277" s="250"/>
      <c r="F277" s="251"/>
      <c r="G277" s="249"/>
      <c r="H277" s="250"/>
      <c r="I277" s="250"/>
      <c r="J277" s="250"/>
      <c r="K277" s="251"/>
      <c r="L277" s="249"/>
      <c r="M277" s="250"/>
      <c r="N277" s="250"/>
      <c r="O277" s="250"/>
      <c r="P277" s="251"/>
      <c r="Q277" s="249"/>
      <c r="R277" s="250"/>
      <c r="S277" s="250"/>
      <c r="T277" s="250"/>
      <c r="U277" s="251"/>
      <c r="V277" s="249"/>
      <c r="W277" s="250"/>
      <c r="X277" s="250"/>
      <c r="Y277" s="250"/>
      <c r="Z277" s="251"/>
      <c r="AA277" s="249"/>
      <c r="AB277" s="250"/>
      <c r="AC277" s="250"/>
      <c r="AD277" s="250"/>
      <c r="AE277" s="251"/>
      <c r="AF277" s="249"/>
      <c r="AG277" s="250"/>
      <c r="AH277" s="250"/>
      <c r="AI277" s="250"/>
      <c r="AJ277" s="251"/>
    </row>
    <row r="278" spans="2:36" x14ac:dyDescent="0.3">
      <c r="B278" s="249"/>
      <c r="C278" s="250"/>
      <c r="D278" s="250"/>
      <c r="E278" s="250"/>
      <c r="F278" s="251"/>
      <c r="G278" s="249"/>
      <c r="H278" s="250"/>
      <c r="I278" s="250"/>
      <c r="J278" s="250"/>
      <c r="K278" s="251"/>
      <c r="L278" s="249"/>
      <c r="M278" s="250"/>
      <c r="N278" s="250"/>
      <c r="O278" s="250"/>
      <c r="P278" s="251"/>
      <c r="Q278" s="249"/>
      <c r="R278" s="250"/>
      <c r="S278" s="250"/>
      <c r="T278" s="250"/>
      <c r="U278" s="251"/>
      <c r="V278" s="249"/>
      <c r="W278" s="250"/>
      <c r="X278" s="250"/>
      <c r="Y278" s="250"/>
      <c r="Z278" s="251"/>
      <c r="AA278" s="249"/>
      <c r="AB278" s="250"/>
      <c r="AC278" s="250"/>
      <c r="AD278" s="250"/>
      <c r="AE278" s="251"/>
      <c r="AF278" s="249"/>
      <c r="AG278" s="250"/>
      <c r="AH278" s="250"/>
      <c r="AI278" s="250"/>
      <c r="AJ278" s="251"/>
    </row>
    <row r="279" spans="2:36" x14ac:dyDescent="0.3">
      <c r="B279" s="249"/>
      <c r="C279" s="250"/>
      <c r="D279" s="250"/>
      <c r="E279" s="250"/>
      <c r="F279" s="251"/>
      <c r="G279" s="249"/>
      <c r="H279" s="250"/>
      <c r="I279" s="250"/>
      <c r="J279" s="250"/>
      <c r="K279" s="251"/>
      <c r="L279" s="249"/>
      <c r="M279" s="250"/>
      <c r="N279" s="250"/>
      <c r="O279" s="250"/>
      <c r="P279" s="251"/>
      <c r="Q279" s="249"/>
      <c r="R279" s="250"/>
      <c r="S279" s="250"/>
      <c r="T279" s="250"/>
      <c r="U279" s="251"/>
      <c r="V279" s="249"/>
      <c r="W279" s="250"/>
      <c r="X279" s="250"/>
      <c r="Y279" s="250"/>
      <c r="Z279" s="251"/>
      <c r="AA279" s="249"/>
      <c r="AB279" s="250"/>
      <c r="AC279" s="250"/>
      <c r="AD279" s="250"/>
      <c r="AE279" s="251"/>
      <c r="AF279" s="249"/>
      <c r="AG279" s="250"/>
      <c r="AH279" s="250"/>
      <c r="AI279" s="250"/>
      <c r="AJ279" s="251"/>
    </row>
    <row r="280" spans="2:36" x14ac:dyDescent="0.3">
      <c r="B280" s="249"/>
      <c r="C280" s="250"/>
      <c r="D280" s="250"/>
      <c r="E280" s="250"/>
      <c r="F280" s="251"/>
      <c r="G280" s="249"/>
      <c r="H280" s="250"/>
      <c r="I280" s="250"/>
      <c r="J280" s="250"/>
      <c r="K280" s="251"/>
      <c r="L280" s="249"/>
      <c r="M280" s="250"/>
      <c r="N280" s="250"/>
      <c r="O280" s="250"/>
      <c r="P280" s="251"/>
      <c r="Q280" s="249"/>
      <c r="R280" s="250"/>
      <c r="S280" s="250"/>
      <c r="T280" s="250"/>
      <c r="U280" s="251"/>
      <c r="V280" s="249"/>
      <c r="W280" s="250"/>
      <c r="X280" s="250"/>
      <c r="Y280" s="250"/>
      <c r="Z280" s="251"/>
      <c r="AA280" s="249"/>
      <c r="AB280" s="250"/>
      <c r="AC280" s="250"/>
      <c r="AD280" s="250"/>
      <c r="AE280" s="251"/>
      <c r="AF280" s="249"/>
      <c r="AG280" s="250"/>
      <c r="AH280" s="250"/>
      <c r="AI280" s="250"/>
      <c r="AJ280" s="251"/>
    </row>
    <row r="281" spans="2:36" x14ac:dyDescent="0.3">
      <c r="B281" s="140">
        <v>22</v>
      </c>
      <c r="C281" s="247"/>
      <c r="D281" s="247"/>
      <c r="E281" s="247"/>
      <c r="F281" s="248"/>
      <c r="G281" s="141">
        <v>23</v>
      </c>
      <c r="H281" s="247"/>
      <c r="I281" s="247"/>
      <c r="J281" s="247"/>
      <c r="K281" s="248"/>
      <c r="L281" s="141">
        <v>24</v>
      </c>
      <c r="M281" s="247"/>
      <c r="N281" s="247"/>
      <c r="O281" s="247"/>
      <c r="P281" s="248"/>
      <c r="Q281" s="141">
        <v>25</v>
      </c>
      <c r="R281" s="247"/>
      <c r="S281" s="247"/>
      <c r="T281" s="247"/>
      <c r="U281" s="248"/>
      <c r="V281" s="141">
        <v>26</v>
      </c>
      <c r="W281" s="247"/>
      <c r="X281" s="247"/>
      <c r="Y281" s="247"/>
      <c r="Z281" s="248"/>
      <c r="AA281" s="141">
        <v>27</v>
      </c>
      <c r="AB281" s="247"/>
      <c r="AC281" s="247"/>
      <c r="AD281" s="247"/>
      <c r="AE281" s="248"/>
      <c r="AF281" s="141">
        <v>28</v>
      </c>
      <c r="AG281" s="247"/>
      <c r="AH281" s="247"/>
      <c r="AI281" s="247"/>
      <c r="AJ281" s="248"/>
    </row>
    <row r="282" spans="2:36" x14ac:dyDescent="0.3">
      <c r="B282" s="249"/>
      <c r="C282" s="250"/>
      <c r="D282" s="250"/>
      <c r="E282" s="250"/>
      <c r="F282" s="251"/>
      <c r="G282" s="249"/>
      <c r="H282" s="250"/>
      <c r="I282" s="250"/>
      <c r="J282" s="250"/>
      <c r="K282" s="251"/>
      <c r="L282" s="249"/>
      <c r="M282" s="250"/>
      <c r="N282" s="250"/>
      <c r="O282" s="250"/>
      <c r="P282" s="251"/>
      <c r="Q282" s="249"/>
      <c r="R282" s="250"/>
      <c r="S282" s="250"/>
      <c r="T282" s="250"/>
      <c r="U282" s="251"/>
      <c r="V282" s="249"/>
      <c r="W282" s="250"/>
      <c r="X282" s="250"/>
      <c r="Y282" s="250"/>
      <c r="Z282" s="251"/>
      <c r="AA282" s="249"/>
      <c r="AB282" s="250"/>
      <c r="AC282" s="250"/>
      <c r="AD282" s="250"/>
      <c r="AE282" s="251"/>
      <c r="AF282" s="249"/>
      <c r="AG282" s="250"/>
      <c r="AH282" s="250"/>
      <c r="AI282" s="250"/>
      <c r="AJ282" s="251"/>
    </row>
    <row r="283" spans="2:36" x14ac:dyDescent="0.3">
      <c r="B283" s="249"/>
      <c r="C283" s="250"/>
      <c r="D283" s="250"/>
      <c r="E283" s="250"/>
      <c r="F283" s="251"/>
      <c r="G283" s="249"/>
      <c r="H283" s="250"/>
      <c r="I283" s="250"/>
      <c r="J283" s="250"/>
      <c r="K283" s="251"/>
      <c r="L283" s="249"/>
      <c r="M283" s="250"/>
      <c r="N283" s="250"/>
      <c r="O283" s="250"/>
      <c r="P283" s="251"/>
      <c r="Q283" s="249"/>
      <c r="R283" s="250"/>
      <c r="S283" s="250"/>
      <c r="T283" s="250"/>
      <c r="U283" s="251"/>
      <c r="V283" s="249"/>
      <c r="W283" s="250"/>
      <c r="X283" s="250"/>
      <c r="Y283" s="250"/>
      <c r="Z283" s="251"/>
      <c r="AA283" s="249"/>
      <c r="AB283" s="250"/>
      <c r="AC283" s="250"/>
      <c r="AD283" s="250"/>
      <c r="AE283" s="251"/>
      <c r="AF283" s="249"/>
      <c r="AG283" s="250"/>
      <c r="AH283" s="250"/>
      <c r="AI283" s="250"/>
      <c r="AJ283" s="251"/>
    </row>
    <row r="284" spans="2:36" x14ac:dyDescent="0.3">
      <c r="B284" s="249"/>
      <c r="C284" s="250"/>
      <c r="D284" s="250"/>
      <c r="E284" s="250"/>
      <c r="F284" s="251"/>
      <c r="G284" s="249"/>
      <c r="H284" s="250"/>
      <c r="I284" s="250"/>
      <c r="J284" s="250"/>
      <c r="K284" s="251"/>
      <c r="L284" s="249"/>
      <c r="M284" s="250"/>
      <c r="N284" s="250"/>
      <c r="O284" s="250"/>
      <c r="P284" s="251"/>
      <c r="Q284" s="249"/>
      <c r="R284" s="250"/>
      <c r="S284" s="250"/>
      <c r="T284" s="250"/>
      <c r="U284" s="251"/>
      <c r="V284" s="249"/>
      <c r="W284" s="250"/>
      <c r="X284" s="250"/>
      <c r="Y284" s="250"/>
      <c r="Z284" s="251"/>
      <c r="AA284" s="249"/>
      <c r="AB284" s="250"/>
      <c r="AC284" s="250"/>
      <c r="AD284" s="250"/>
      <c r="AE284" s="251"/>
      <c r="AF284" s="249"/>
      <c r="AG284" s="250"/>
      <c r="AH284" s="250"/>
      <c r="AI284" s="250"/>
      <c r="AJ284" s="251"/>
    </row>
    <row r="285" spans="2:36" x14ac:dyDescent="0.3">
      <c r="B285" s="249"/>
      <c r="C285" s="250"/>
      <c r="D285" s="250"/>
      <c r="E285" s="250"/>
      <c r="F285" s="251"/>
      <c r="G285" s="249"/>
      <c r="H285" s="250"/>
      <c r="I285" s="250"/>
      <c r="J285" s="250"/>
      <c r="K285" s="251"/>
      <c r="L285" s="249"/>
      <c r="M285" s="250"/>
      <c r="N285" s="250"/>
      <c r="O285" s="250"/>
      <c r="P285" s="251"/>
      <c r="Q285" s="249"/>
      <c r="R285" s="250"/>
      <c r="S285" s="250"/>
      <c r="T285" s="250"/>
      <c r="U285" s="251"/>
      <c r="V285" s="249"/>
      <c r="W285" s="250"/>
      <c r="X285" s="250"/>
      <c r="Y285" s="250"/>
      <c r="Z285" s="251"/>
      <c r="AA285" s="249"/>
      <c r="AB285" s="250"/>
      <c r="AC285" s="250"/>
      <c r="AD285" s="250"/>
      <c r="AE285" s="251"/>
      <c r="AF285" s="249"/>
      <c r="AG285" s="250"/>
      <c r="AH285" s="250"/>
      <c r="AI285" s="250"/>
      <c r="AJ285" s="251"/>
    </row>
    <row r="286" spans="2:36" x14ac:dyDescent="0.3">
      <c r="B286" s="249"/>
      <c r="C286" s="250"/>
      <c r="D286" s="250"/>
      <c r="E286" s="250"/>
      <c r="F286" s="251"/>
      <c r="G286" s="249"/>
      <c r="H286" s="250"/>
      <c r="I286" s="250"/>
      <c r="J286" s="250"/>
      <c r="K286" s="251"/>
      <c r="L286" s="249"/>
      <c r="M286" s="250"/>
      <c r="N286" s="250"/>
      <c r="O286" s="250"/>
      <c r="P286" s="251"/>
      <c r="Q286" s="249"/>
      <c r="R286" s="250"/>
      <c r="S286" s="250"/>
      <c r="T286" s="250"/>
      <c r="U286" s="251"/>
      <c r="V286" s="249"/>
      <c r="W286" s="250"/>
      <c r="X286" s="250"/>
      <c r="Y286" s="250"/>
      <c r="Z286" s="251"/>
      <c r="AA286" s="261"/>
      <c r="AB286" s="262"/>
      <c r="AC286" s="262"/>
      <c r="AD286" s="262"/>
      <c r="AE286" s="263"/>
      <c r="AF286" s="261"/>
      <c r="AG286" s="262"/>
      <c r="AH286" s="262"/>
      <c r="AI286" s="262"/>
      <c r="AJ286" s="263"/>
    </row>
    <row r="287" spans="2:36" x14ac:dyDescent="0.3">
      <c r="B287" s="141">
        <v>29</v>
      </c>
      <c r="C287" s="247"/>
      <c r="D287" s="247"/>
      <c r="E287" s="247"/>
      <c r="F287" s="248"/>
      <c r="G287" s="141">
        <v>30</v>
      </c>
      <c r="H287" s="247"/>
      <c r="I287" s="247"/>
      <c r="J287" s="247"/>
      <c r="K287" s="248"/>
      <c r="L287" s="203"/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</row>
    <row r="288" spans="2:36" x14ac:dyDescent="0.3">
      <c r="B288" s="249"/>
      <c r="C288" s="250"/>
      <c r="D288" s="250"/>
      <c r="E288" s="250"/>
      <c r="F288" s="251"/>
      <c r="G288" s="249"/>
      <c r="H288" s="250"/>
      <c r="I288" s="250"/>
      <c r="J288" s="250"/>
      <c r="K288" s="251"/>
      <c r="L288" s="194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</row>
    <row r="289" spans="2:36" x14ac:dyDescent="0.3">
      <c r="B289" s="249"/>
      <c r="C289" s="250"/>
      <c r="D289" s="250"/>
      <c r="E289" s="250"/>
      <c r="F289" s="251"/>
      <c r="G289" s="249"/>
      <c r="H289" s="250"/>
      <c r="I289" s="250"/>
      <c r="J289" s="250"/>
      <c r="K289" s="251"/>
      <c r="L289" s="194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</row>
    <row r="290" spans="2:36" x14ac:dyDescent="0.3">
      <c r="B290" s="249"/>
      <c r="C290" s="250"/>
      <c r="D290" s="250"/>
      <c r="E290" s="250"/>
      <c r="F290" s="251"/>
      <c r="G290" s="249"/>
      <c r="H290" s="250"/>
      <c r="I290" s="250"/>
      <c r="J290" s="250"/>
      <c r="K290" s="251"/>
      <c r="L290" s="194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</row>
    <row r="291" spans="2:36" x14ac:dyDescent="0.3">
      <c r="B291" s="249"/>
      <c r="C291" s="250"/>
      <c r="D291" s="250"/>
      <c r="E291" s="250"/>
      <c r="F291" s="251"/>
      <c r="G291" s="249"/>
      <c r="H291" s="250"/>
      <c r="I291" s="250"/>
      <c r="J291" s="250"/>
      <c r="K291" s="251"/>
      <c r="L291" s="194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</row>
    <row r="292" spans="2:36" x14ac:dyDescent="0.3">
      <c r="B292" s="249"/>
      <c r="C292" s="250"/>
      <c r="D292" s="250"/>
      <c r="E292" s="250"/>
      <c r="F292" s="251"/>
      <c r="G292" s="249"/>
      <c r="H292" s="250"/>
      <c r="I292" s="250"/>
      <c r="J292" s="250"/>
      <c r="K292" s="251"/>
      <c r="L292" s="194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</row>
    <row r="293" spans="2:36" s="206" customFormat="1" ht="37.5" customHeight="1" x14ac:dyDescent="0.3">
      <c r="B293" s="257" t="s">
        <v>211</v>
      </c>
      <c r="C293" s="257"/>
      <c r="D293" s="257"/>
      <c r="E293" s="257"/>
      <c r="F293" s="257"/>
      <c r="G293" s="257"/>
      <c r="H293" s="257"/>
      <c r="I293" s="257"/>
      <c r="J293" s="257"/>
      <c r="K293" s="257"/>
      <c r="L293" s="258"/>
      <c r="M293" s="258"/>
      <c r="N293" s="258"/>
      <c r="O293" s="258"/>
      <c r="P293" s="258"/>
      <c r="Q293" s="258"/>
      <c r="R293" s="258"/>
      <c r="S293" s="258"/>
      <c r="T293" s="258"/>
      <c r="U293" s="258"/>
      <c r="V293" s="258"/>
      <c r="W293" s="258"/>
      <c r="X293" s="258"/>
      <c r="Y293" s="258"/>
      <c r="Z293" s="258"/>
      <c r="AA293" s="258"/>
      <c r="AB293" s="258"/>
      <c r="AC293" s="258"/>
      <c r="AD293" s="258"/>
      <c r="AE293" s="258"/>
      <c r="AF293" s="259"/>
      <c r="AG293" s="259"/>
      <c r="AH293" s="259"/>
      <c r="AI293" s="259"/>
      <c r="AJ293" s="259"/>
    </row>
    <row r="294" spans="2:36" x14ac:dyDescent="0.3">
      <c r="B294" s="144"/>
      <c r="C294" s="145"/>
      <c r="D294" s="145"/>
      <c r="E294" s="145"/>
      <c r="F294" s="145"/>
      <c r="G294" s="145"/>
      <c r="H294" s="145"/>
      <c r="I294" s="145"/>
      <c r="J294" s="145"/>
      <c r="K294" s="146"/>
      <c r="L294" s="191">
        <v>1</v>
      </c>
      <c r="M294" s="247"/>
      <c r="N294" s="247"/>
      <c r="O294" s="247"/>
      <c r="P294" s="248"/>
      <c r="Q294" s="191">
        <v>2</v>
      </c>
      <c r="R294" s="247"/>
      <c r="S294" s="247"/>
      <c r="T294" s="247"/>
      <c r="U294" s="248"/>
      <c r="V294" s="140">
        <v>3</v>
      </c>
      <c r="W294" s="247" t="s">
        <v>209</v>
      </c>
      <c r="X294" s="247"/>
      <c r="Y294" s="247"/>
      <c r="Z294" s="248"/>
      <c r="AA294" s="191">
        <v>4</v>
      </c>
      <c r="AB294" s="247"/>
      <c r="AC294" s="247"/>
      <c r="AD294" s="247"/>
      <c r="AE294" s="248"/>
      <c r="AF294" s="139">
        <v>5</v>
      </c>
      <c r="AG294" s="247"/>
      <c r="AH294" s="247"/>
      <c r="AI294" s="247"/>
      <c r="AJ294" s="248"/>
    </row>
    <row r="295" spans="2:36" x14ac:dyDescent="0.3">
      <c r="B295" s="255"/>
      <c r="C295" s="255"/>
      <c r="D295" s="255"/>
      <c r="E295" s="255"/>
      <c r="F295" s="255"/>
      <c r="G295" s="255"/>
      <c r="H295" s="255"/>
      <c r="I295" s="255"/>
      <c r="J295" s="255"/>
      <c r="K295" s="256"/>
      <c r="L295" s="249"/>
      <c r="M295" s="250"/>
      <c r="N295" s="250"/>
      <c r="O295" s="250"/>
      <c r="P295" s="251"/>
      <c r="Q295" s="249"/>
      <c r="R295" s="250"/>
      <c r="S295" s="250"/>
      <c r="T295" s="250"/>
      <c r="U295" s="251"/>
      <c r="V295" s="268"/>
      <c r="W295" s="250"/>
      <c r="X295" s="250"/>
      <c r="Y295" s="250"/>
      <c r="Z295" s="251"/>
      <c r="AA295" s="249"/>
      <c r="AB295" s="250"/>
      <c r="AC295" s="250"/>
      <c r="AD295" s="250"/>
      <c r="AE295" s="251"/>
      <c r="AF295" s="249"/>
      <c r="AG295" s="250"/>
      <c r="AH295" s="250"/>
      <c r="AI295" s="250"/>
      <c r="AJ295" s="251"/>
    </row>
    <row r="296" spans="2:36" x14ac:dyDescent="0.3">
      <c r="B296" s="255"/>
      <c r="C296" s="255"/>
      <c r="D296" s="255"/>
      <c r="E296" s="255"/>
      <c r="F296" s="255"/>
      <c r="G296" s="255"/>
      <c r="H296" s="255"/>
      <c r="I296" s="255"/>
      <c r="J296" s="255"/>
      <c r="K296" s="256"/>
      <c r="L296" s="249"/>
      <c r="M296" s="250"/>
      <c r="N296" s="250"/>
      <c r="O296" s="250"/>
      <c r="P296" s="251"/>
      <c r="Q296" s="249"/>
      <c r="R296" s="250"/>
      <c r="S296" s="250"/>
      <c r="T296" s="250"/>
      <c r="U296" s="251"/>
      <c r="V296" s="249"/>
      <c r="W296" s="250"/>
      <c r="X296" s="250"/>
      <c r="Y296" s="250"/>
      <c r="Z296" s="251"/>
      <c r="AA296" s="249"/>
      <c r="AB296" s="250"/>
      <c r="AC296" s="250"/>
      <c r="AD296" s="250"/>
      <c r="AE296" s="251"/>
      <c r="AF296" s="249"/>
      <c r="AG296" s="250"/>
      <c r="AH296" s="250"/>
      <c r="AI296" s="250"/>
      <c r="AJ296" s="251"/>
    </row>
    <row r="297" spans="2:36" x14ac:dyDescent="0.3">
      <c r="B297" s="255"/>
      <c r="C297" s="255"/>
      <c r="D297" s="255"/>
      <c r="E297" s="255"/>
      <c r="F297" s="255"/>
      <c r="G297" s="255"/>
      <c r="H297" s="255"/>
      <c r="I297" s="255"/>
      <c r="J297" s="255"/>
      <c r="K297" s="256"/>
      <c r="L297" s="249"/>
      <c r="M297" s="250"/>
      <c r="N297" s="250"/>
      <c r="O297" s="250"/>
      <c r="P297" s="251"/>
      <c r="Q297" s="249"/>
      <c r="R297" s="250"/>
      <c r="S297" s="250"/>
      <c r="T297" s="250"/>
      <c r="U297" s="251"/>
      <c r="V297" s="249"/>
      <c r="W297" s="250"/>
      <c r="X297" s="250"/>
      <c r="Y297" s="250"/>
      <c r="Z297" s="251"/>
      <c r="AA297" s="249"/>
      <c r="AB297" s="250"/>
      <c r="AC297" s="250"/>
      <c r="AD297" s="250"/>
      <c r="AE297" s="251"/>
      <c r="AF297" s="249"/>
      <c r="AG297" s="250"/>
      <c r="AH297" s="250"/>
      <c r="AI297" s="250"/>
      <c r="AJ297" s="251"/>
    </row>
    <row r="298" spans="2:36" x14ac:dyDescent="0.3">
      <c r="B298" s="255"/>
      <c r="C298" s="255"/>
      <c r="D298" s="255"/>
      <c r="E298" s="255"/>
      <c r="F298" s="255"/>
      <c r="G298" s="255"/>
      <c r="H298" s="255"/>
      <c r="I298" s="255"/>
      <c r="J298" s="255"/>
      <c r="K298" s="256"/>
      <c r="L298" s="249"/>
      <c r="M298" s="250"/>
      <c r="N298" s="250"/>
      <c r="O298" s="250"/>
      <c r="P298" s="251"/>
      <c r="Q298" s="249"/>
      <c r="R298" s="250"/>
      <c r="S298" s="250"/>
      <c r="T298" s="250"/>
      <c r="U298" s="251"/>
      <c r="V298" s="249"/>
      <c r="W298" s="250"/>
      <c r="X298" s="250"/>
      <c r="Y298" s="250"/>
      <c r="Z298" s="251"/>
      <c r="AA298" s="249"/>
      <c r="AB298" s="250"/>
      <c r="AC298" s="250"/>
      <c r="AD298" s="250"/>
      <c r="AE298" s="251"/>
      <c r="AF298" s="249"/>
      <c r="AG298" s="250"/>
      <c r="AH298" s="250"/>
      <c r="AI298" s="250"/>
      <c r="AJ298" s="251"/>
    </row>
    <row r="299" spans="2:36" x14ac:dyDescent="0.3">
      <c r="B299" s="265"/>
      <c r="C299" s="265"/>
      <c r="D299" s="265"/>
      <c r="E299" s="265"/>
      <c r="F299" s="265"/>
      <c r="G299" s="265"/>
      <c r="H299" s="265"/>
      <c r="I299" s="265"/>
      <c r="J299" s="265"/>
      <c r="K299" s="266"/>
      <c r="L299" s="249"/>
      <c r="M299" s="250"/>
      <c r="N299" s="250"/>
      <c r="O299" s="250"/>
      <c r="P299" s="251"/>
      <c r="Q299" s="249"/>
      <c r="R299" s="250"/>
      <c r="S299" s="250"/>
      <c r="T299" s="250"/>
      <c r="U299" s="251"/>
      <c r="V299" s="249"/>
      <c r="W299" s="250"/>
      <c r="X299" s="250"/>
      <c r="Y299" s="250"/>
      <c r="Z299" s="251"/>
      <c r="AA299" s="249"/>
      <c r="AB299" s="250"/>
      <c r="AC299" s="250"/>
      <c r="AD299" s="250"/>
      <c r="AE299" s="251"/>
      <c r="AF299" s="249"/>
      <c r="AG299" s="250"/>
      <c r="AH299" s="250"/>
      <c r="AI299" s="250"/>
      <c r="AJ299" s="251"/>
    </row>
    <row r="300" spans="2:36" x14ac:dyDescent="0.3">
      <c r="B300" s="140">
        <v>6</v>
      </c>
      <c r="C300" s="247"/>
      <c r="D300" s="247"/>
      <c r="E300" s="247"/>
      <c r="F300" s="248"/>
      <c r="G300" s="191">
        <v>7</v>
      </c>
      <c r="H300" s="247"/>
      <c r="I300" s="247"/>
      <c r="J300" s="247"/>
      <c r="K300" s="248"/>
      <c r="L300" s="141">
        <v>8</v>
      </c>
      <c r="M300" s="247"/>
      <c r="N300" s="247"/>
      <c r="O300" s="247"/>
      <c r="P300" s="248"/>
      <c r="Q300" s="140">
        <v>9</v>
      </c>
      <c r="R300" s="247" t="s">
        <v>210</v>
      </c>
      <c r="S300" s="247"/>
      <c r="T300" s="247"/>
      <c r="U300" s="248"/>
      <c r="V300" s="141">
        <v>10</v>
      </c>
      <c r="W300" s="247"/>
      <c r="X300" s="247"/>
      <c r="Y300" s="247"/>
      <c r="Z300" s="248"/>
      <c r="AA300" s="141">
        <v>11</v>
      </c>
      <c r="AB300" s="247"/>
      <c r="AC300" s="247"/>
      <c r="AD300" s="247"/>
      <c r="AE300" s="248"/>
      <c r="AF300" s="139">
        <v>12</v>
      </c>
      <c r="AG300" s="247"/>
      <c r="AH300" s="247"/>
      <c r="AI300" s="247"/>
      <c r="AJ300" s="248"/>
    </row>
    <row r="301" spans="2:36" x14ac:dyDescent="0.3">
      <c r="B301" s="249"/>
      <c r="C301" s="250"/>
      <c r="D301" s="250"/>
      <c r="E301" s="250"/>
      <c r="F301" s="251"/>
      <c r="G301" s="249"/>
      <c r="H301" s="250"/>
      <c r="I301" s="250"/>
      <c r="J301" s="250"/>
      <c r="K301" s="251"/>
      <c r="L301" s="249"/>
      <c r="M301" s="250"/>
      <c r="N301" s="250"/>
      <c r="O301" s="250"/>
      <c r="P301" s="251"/>
      <c r="Q301" s="249"/>
      <c r="R301" s="250"/>
      <c r="S301" s="250"/>
      <c r="T301" s="250"/>
      <c r="U301" s="251"/>
      <c r="V301" s="249"/>
      <c r="W301" s="250"/>
      <c r="X301" s="250"/>
      <c r="Y301" s="250"/>
      <c r="Z301" s="251"/>
      <c r="AA301" s="249"/>
      <c r="AB301" s="250"/>
      <c r="AC301" s="250"/>
      <c r="AD301" s="250"/>
      <c r="AE301" s="251"/>
      <c r="AF301" s="249"/>
      <c r="AG301" s="250"/>
      <c r="AH301" s="250"/>
      <c r="AI301" s="250"/>
      <c r="AJ301" s="251"/>
    </row>
    <row r="302" spans="2:36" x14ac:dyDescent="0.3">
      <c r="B302" s="249"/>
      <c r="C302" s="250"/>
      <c r="D302" s="250"/>
      <c r="E302" s="250"/>
      <c r="F302" s="251"/>
      <c r="G302" s="249"/>
      <c r="H302" s="250"/>
      <c r="I302" s="250"/>
      <c r="J302" s="250"/>
      <c r="K302" s="251"/>
      <c r="L302" s="249"/>
      <c r="M302" s="250"/>
      <c r="N302" s="250"/>
      <c r="O302" s="250"/>
      <c r="P302" s="251"/>
      <c r="Q302" s="249"/>
      <c r="R302" s="250"/>
      <c r="S302" s="250"/>
      <c r="T302" s="250"/>
      <c r="U302" s="251"/>
      <c r="V302" s="249"/>
      <c r="W302" s="250"/>
      <c r="X302" s="250"/>
      <c r="Y302" s="250"/>
      <c r="Z302" s="251"/>
      <c r="AA302" s="249"/>
      <c r="AB302" s="250"/>
      <c r="AC302" s="250"/>
      <c r="AD302" s="250"/>
      <c r="AE302" s="251"/>
      <c r="AF302" s="249"/>
      <c r="AG302" s="250"/>
      <c r="AH302" s="250"/>
      <c r="AI302" s="250"/>
      <c r="AJ302" s="251"/>
    </row>
    <row r="303" spans="2:36" x14ac:dyDescent="0.3">
      <c r="B303" s="249"/>
      <c r="C303" s="250"/>
      <c r="D303" s="250"/>
      <c r="E303" s="250"/>
      <c r="F303" s="251"/>
      <c r="G303" s="249"/>
      <c r="H303" s="250"/>
      <c r="I303" s="250"/>
      <c r="J303" s="250"/>
      <c r="K303" s="251"/>
      <c r="L303" s="249"/>
      <c r="M303" s="250"/>
      <c r="N303" s="250"/>
      <c r="O303" s="250"/>
      <c r="P303" s="251"/>
      <c r="Q303" s="249"/>
      <c r="R303" s="250"/>
      <c r="S303" s="250"/>
      <c r="T303" s="250"/>
      <c r="U303" s="251"/>
      <c r="V303" s="249"/>
      <c r="W303" s="250"/>
      <c r="X303" s="250"/>
      <c r="Y303" s="250"/>
      <c r="Z303" s="251"/>
      <c r="AA303" s="249"/>
      <c r="AB303" s="250"/>
      <c r="AC303" s="250"/>
      <c r="AD303" s="250"/>
      <c r="AE303" s="251"/>
      <c r="AF303" s="249"/>
      <c r="AG303" s="250"/>
      <c r="AH303" s="250"/>
      <c r="AI303" s="250"/>
      <c r="AJ303" s="251"/>
    </row>
    <row r="304" spans="2:36" x14ac:dyDescent="0.3">
      <c r="B304" s="249"/>
      <c r="C304" s="250"/>
      <c r="D304" s="250"/>
      <c r="E304" s="250"/>
      <c r="F304" s="251"/>
      <c r="G304" s="249"/>
      <c r="H304" s="250"/>
      <c r="I304" s="250"/>
      <c r="J304" s="250"/>
      <c r="K304" s="251"/>
      <c r="L304" s="249"/>
      <c r="M304" s="250"/>
      <c r="N304" s="250"/>
      <c r="O304" s="250"/>
      <c r="P304" s="251"/>
      <c r="Q304" s="249"/>
      <c r="R304" s="250"/>
      <c r="S304" s="250"/>
      <c r="T304" s="250"/>
      <c r="U304" s="251"/>
      <c r="V304" s="249"/>
      <c r="W304" s="250"/>
      <c r="X304" s="250"/>
      <c r="Y304" s="250"/>
      <c r="Z304" s="251"/>
      <c r="AA304" s="249"/>
      <c r="AB304" s="250"/>
      <c r="AC304" s="250"/>
      <c r="AD304" s="250"/>
      <c r="AE304" s="251"/>
      <c r="AF304" s="249"/>
      <c r="AG304" s="250"/>
      <c r="AH304" s="250"/>
      <c r="AI304" s="250"/>
      <c r="AJ304" s="251"/>
    </row>
    <row r="305" spans="2:36" x14ac:dyDescent="0.3">
      <c r="B305" s="249"/>
      <c r="C305" s="250"/>
      <c r="D305" s="250"/>
      <c r="E305" s="250"/>
      <c r="F305" s="251"/>
      <c r="G305" s="249"/>
      <c r="H305" s="250"/>
      <c r="I305" s="250"/>
      <c r="J305" s="250"/>
      <c r="K305" s="251"/>
      <c r="L305" s="249"/>
      <c r="M305" s="250"/>
      <c r="N305" s="250"/>
      <c r="O305" s="250"/>
      <c r="P305" s="251"/>
      <c r="Q305" s="249"/>
      <c r="R305" s="250"/>
      <c r="S305" s="250"/>
      <c r="T305" s="250"/>
      <c r="U305" s="251"/>
      <c r="V305" s="249"/>
      <c r="W305" s="250"/>
      <c r="X305" s="250"/>
      <c r="Y305" s="250"/>
      <c r="Z305" s="251"/>
      <c r="AA305" s="249"/>
      <c r="AB305" s="250"/>
      <c r="AC305" s="250"/>
      <c r="AD305" s="250"/>
      <c r="AE305" s="251"/>
      <c r="AF305" s="249"/>
      <c r="AG305" s="250"/>
      <c r="AH305" s="250"/>
      <c r="AI305" s="250"/>
      <c r="AJ305" s="251"/>
    </row>
    <row r="306" spans="2:36" x14ac:dyDescent="0.3">
      <c r="B306" s="140">
        <v>13</v>
      </c>
      <c r="C306" s="247"/>
      <c r="D306" s="247"/>
      <c r="E306" s="247"/>
      <c r="F306" s="248"/>
      <c r="G306" s="141">
        <v>14</v>
      </c>
      <c r="H306" s="247"/>
      <c r="I306" s="247"/>
      <c r="J306" s="247"/>
      <c r="K306" s="248"/>
      <c r="L306" s="141">
        <v>15</v>
      </c>
      <c r="M306" s="247"/>
      <c r="N306" s="247"/>
      <c r="O306" s="247"/>
      <c r="P306" s="248"/>
      <c r="Q306" s="141">
        <v>16</v>
      </c>
      <c r="R306" s="247"/>
      <c r="S306" s="247"/>
      <c r="T306" s="247"/>
      <c r="U306" s="248"/>
      <c r="V306" s="141">
        <v>17</v>
      </c>
      <c r="W306" s="247"/>
      <c r="X306" s="247"/>
      <c r="Y306" s="247"/>
      <c r="Z306" s="248"/>
      <c r="AA306" s="141">
        <v>18</v>
      </c>
      <c r="AB306" s="247"/>
      <c r="AC306" s="247"/>
      <c r="AD306" s="247"/>
      <c r="AE306" s="248"/>
      <c r="AF306" s="139">
        <v>19</v>
      </c>
      <c r="AG306" s="247"/>
      <c r="AH306" s="247"/>
      <c r="AI306" s="247"/>
      <c r="AJ306" s="248"/>
    </row>
    <row r="307" spans="2:36" x14ac:dyDescent="0.3">
      <c r="B307" s="249"/>
      <c r="C307" s="250"/>
      <c r="D307" s="250"/>
      <c r="E307" s="250"/>
      <c r="F307" s="251"/>
      <c r="G307" s="249"/>
      <c r="H307" s="250"/>
      <c r="I307" s="250"/>
      <c r="J307" s="250"/>
      <c r="K307" s="251"/>
      <c r="L307" s="249"/>
      <c r="M307" s="250"/>
      <c r="N307" s="250"/>
      <c r="O307" s="250"/>
      <c r="P307" s="251"/>
      <c r="Q307" s="249"/>
      <c r="R307" s="250"/>
      <c r="S307" s="250"/>
      <c r="T307" s="250"/>
      <c r="U307" s="251"/>
      <c r="V307" s="249"/>
      <c r="W307" s="250"/>
      <c r="X307" s="250"/>
      <c r="Y307" s="250"/>
      <c r="Z307" s="251"/>
      <c r="AA307" s="249"/>
      <c r="AB307" s="250"/>
      <c r="AC307" s="250"/>
      <c r="AD307" s="250"/>
      <c r="AE307" s="251"/>
      <c r="AF307" s="249"/>
      <c r="AG307" s="250"/>
      <c r="AH307" s="250"/>
      <c r="AI307" s="250"/>
      <c r="AJ307" s="251"/>
    </row>
    <row r="308" spans="2:36" x14ac:dyDescent="0.3">
      <c r="B308" s="249"/>
      <c r="C308" s="250"/>
      <c r="D308" s="250"/>
      <c r="E308" s="250"/>
      <c r="F308" s="251"/>
      <c r="G308" s="249"/>
      <c r="H308" s="250"/>
      <c r="I308" s="250"/>
      <c r="J308" s="250"/>
      <c r="K308" s="251"/>
      <c r="L308" s="249"/>
      <c r="M308" s="250"/>
      <c r="N308" s="250"/>
      <c r="O308" s="250"/>
      <c r="P308" s="251"/>
      <c r="Q308" s="249"/>
      <c r="R308" s="250"/>
      <c r="S308" s="250"/>
      <c r="T308" s="250"/>
      <c r="U308" s="251"/>
      <c r="V308" s="249"/>
      <c r="W308" s="250"/>
      <c r="X308" s="250"/>
      <c r="Y308" s="250"/>
      <c r="Z308" s="251"/>
      <c r="AA308" s="249"/>
      <c r="AB308" s="250"/>
      <c r="AC308" s="250"/>
      <c r="AD308" s="250"/>
      <c r="AE308" s="251"/>
      <c r="AF308" s="249"/>
      <c r="AG308" s="250"/>
      <c r="AH308" s="250"/>
      <c r="AI308" s="250"/>
      <c r="AJ308" s="251"/>
    </row>
    <row r="309" spans="2:36" x14ac:dyDescent="0.3">
      <c r="B309" s="249"/>
      <c r="C309" s="250"/>
      <c r="D309" s="250"/>
      <c r="E309" s="250"/>
      <c r="F309" s="251"/>
      <c r="G309" s="249"/>
      <c r="H309" s="250"/>
      <c r="I309" s="250"/>
      <c r="J309" s="250"/>
      <c r="K309" s="251"/>
      <c r="L309" s="249"/>
      <c r="M309" s="250"/>
      <c r="N309" s="250"/>
      <c r="O309" s="250"/>
      <c r="P309" s="251"/>
      <c r="Q309" s="249"/>
      <c r="R309" s="250"/>
      <c r="S309" s="250"/>
      <c r="T309" s="250"/>
      <c r="U309" s="251"/>
      <c r="V309" s="249"/>
      <c r="W309" s="250"/>
      <c r="X309" s="250"/>
      <c r="Y309" s="250"/>
      <c r="Z309" s="251"/>
      <c r="AA309" s="249"/>
      <c r="AB309" s="250"/>
      <c r="AC309" s="250"/>
      <c r="AD309" s="250"/>
      <c r="AE309" s="251"/>
      <c r="AF309" s="249"/>
      <c r="AG309" s="250"/>
      <c r="AH309" s="250"/>
      <c r="AI309" s="250"/>
      <c r="AJ309" s="251"/>
    </row>
    <row r="310" spans="2:36" x14ac:dyDescent="0.3">
      <c r="B310" s="249"/>
      <c r="C310" s="250"/>
      <c r="D310" s="250"/>
      <c r="E310" s="250"/>
      <c r="F310" s="251"/>
      <c r="G310" s="249"/>
      <c r="H310" s="250"/>
      <c r="I310" s="250"/>
      <c r="J310" s="250"/>
      <c r="K310" s="251"/>
      <c r="L310" s="249"/>
      <c r="M310" s="250"/>
      <c r="N310" s="250"/>
      <c r="O310" s="250"/>
      <c r="P310" s="251"/>
      <c r="Q310" s="249"/>
      <c r="R310" s="250"/>
      <c r="S310" s="250"/>
      <c r="T310" s="250"/>
      <c r="U310" s="251"/>
      <c r="V310" s="249"/>
      <c r="W310" s="250"/>
      <c r="X310" s="250"/>
      <c r="Y310" s="250"/>
      <c r="Z310" s="251"/>
      <c r="AA310" s="249"/>
      <c r="AB310" s="250"/>
      <c r="AC310" s="250"/>
      <c r="AD310" s="250"/>
      <c r="AE310" s="251"/>
      <c r="AF310" s="249"/>
      <c r="AG310" s="250"/>
      <c r="AH310" s="250"/>
      <c r="AI310" s="250"/>
      <c r="AJ310" s="251"/>
    </row>
    <row r="311" spans="2:36" x14ac:dyDescent="0.3">
      <c r="B311" s="249"/>
      <c r="C311" s="250"/>
      <c r="D311" s="250"/>
      <c r="E311" s="250"/>
      <c r="F311" s="251"/>
      <c r="G311" s="249"/>
      <c r="H311" s="250"/>
      <c r="I311" s="250"/>
      <c r="J311" s="250"/>
      <c r="K311" s="251"/>
      <c r="L311" s="249"/>
      <c r="M311" s="250"/>
      <c r="N311" s="250"/>
      <c r="O311" s="250"/>
      <c r="P311" s="251"/>
      <c r="Q311" s="249"/>
      <c r="R311" s="250"/>
      <c r="S311" s="250"/>
      <c r="T311" s="250"/>
      <c r="U311" s="251"/>
      <c r="V311" s="249"/>
      <c r="W311" s="250"/>
      <c r="X311" s="250"/>
      <c r="Y311" s="250"/>
      <c r="Z311" s="251"/>
      <c r="AA311" s="249"/>
      <c r="AB311" s="250"/>
      <c r="AC311" s="250"/>
      <c r="AD311" s="250"/>
      <c r="AE311" s="251"/>
      <c r="AF311" s="249"/>
      <c r="AG311" s="250"/>
      <c r="AH311" s="250"/>
      <c r="AI311" s="250"/>
      <c r="AJ311" s="251"/>
    </row>
    <row r="312" spans="2:36" x14ac:dyDescent="0.3">
      <c r="B312" s="140">
        <v>20</v>
      </c>
      <c r="C312" s="247"/>
      <c r="D312" s="247"/>
      <c r="E312" s="247"/>
      <c r="F312" s="248"/>
      <c r="G312" s="141">
        <v>21</v>
      </c>
      <c r="H312" s="247"/>
      <c r="I312" s="247"/>
      <c r="J312" s="247"/>
      <c r="K312" s="248"/>
      <c r="L312" s="141">
        <v>22</v>
      </c>
      <c r="M312" s="247"/>
      <c r="N312" s="247"/>
      <c r="O312" s="247"/>
      <c r="P312" s="248"/>
      <c r="Q312" s="141">
        <v>23</v>
      </c>
      <c r="R312" s="247"/>
      <c r="S312" s="247"/>
      <c r="T312" s="247"/>
      <c r="U312" s="248"/>
      <c r="V312" s="141">
        <v>24</v>
      </c>
      <c r="W312" s="247"/>
      <c r="X312" s="247"/>
      <c r="Y312" s="247"/>
      <c r="Z312" s="248"/>
      <c r="AA312" s="141">
        <v>25</v>
      </c>
      <c r="AB312" s="247"/>
      <c r="AC312" s="247"/>
      <c r="AD312" s="247"/>
      <c r="AE312" s="248"/>
      <c r="AF312" s="139">
        <v>26</v>
      </c>
      <c r="AG312" s="247"/>
      <c r="AH312" s="247"/>
      <c r="AI312" s="247"/>
      <c r="AJ312" s="248"/>
    </row>
    <row r="313" spans="2:36" x14ac:dyDescent="0.3">
      <c r="B313" s="249"/>
      <c r="C313" s="250"/>
      <c r="D313" s="250"/>
      <c r="E313" s="250"/>
      <c r="F313" s="251"/>
      <c r="G313" s="249"/>
      <c r="H313" s="250"/>
      <c r="I313" s="250"/>
      <c r="J313" s="250"/>
      <c r="K313" s="251"/>
      <c r="L313" s="249"/>
      <c r="M313" s="250"/>
      <c r="N313" s="250"/>
      <c r="O313" s="250"/>
      <c r="P313" s="251"/>
      <c r="Q313" s="249"/>
      <c r="R313" s="250"/>
      <c r="S313" s="250"/>
      <c r="T313" s="250"/>
      <c r="U313" s="251"/>
      <c r="V313" s="249"/>
      <c r="W313" s="250"/>
      <c r="X313" s="250"/>
      <c r="Y313" s="250"/>
      <c r="Z313" s="251"/>
      <c r="AA313" s="249"/>
      <c r="AB313" s="250"/>
      <c r="AC313" s="250"/>
      <c r="AD313" s="250"/>
      <c r="AE313" s="251"/>
      <c r="AF313" s="249"/>
      <c r="AG313" s="250"/>
      <c r="AH313" s="250"/>
      <c r="AI313" s="250"/>
      <c r="AJ313" s="251"/>
    </row>
    <row r="314" spans="2:36" x14ac:dyDescent="0.3">
      <c r="B314" s="249"/>
      <c r="C314" s="250"/>
      <c r="D314" s="250"/>
      <c r="E314" s="250"/>
      <c r="F314" s="251"/>
      <c r="G314" s="249"/>
      <c r="H314" s="250"/>
      <c r="I314" s="250"/>
      <c r="J314" s="250"/>
      <c r="K314" s="251"/>
      <c r="L314" s="249"/>
      <c r="M314" s="250"/>
      <c r="N314" s="250"/>
      <c r="O314" s="250"/>
      <c r="P314" s="251"/>
      <c r="Q314" s="249"/>
      <c r="R314" s="250"/>
      <c r="S314" s="250"/>
      <c r="T314" s="250"/>
      <c r="U314" s="251"/>
      <c r="V314" s="249"/>
      <c r="W314" s="250"/>
      <c r="X314" s="250"/>
      <c r="Y314" s="250"/>
      <c r="Z314" s="251"/>
      <c r="AA314" s="249"/>
      <c r="AB314" s="250"/>
      <c r="AC314" s="250"/>
      <c r="AD314" s="250"/>
      <c r="AE314" s="251"/>
      <c r="AF314" s="249"/>
      <c r="AG314" s="250"/>
      <c r="AH314" s="250"/>
      <c r="AI314" s="250"/>
      <c r="AJ314" s="251"/>
    </row>
    <row r="315" spans="2:36" x14ac:dyDescent="0.3">
      <c r="B315" s="249"/>
      <c r="C315" s="250"/>
      <c r="D315" s="250"/>
      <c r="E315" s="250"/>
      <c r="F315" s="251"/>
      <c r="G315" s="249"/>
      <c r="H315" s="250"/>
      <c r="I315" s="250"/>
      <c r="J315" s="250"/>
      <c r="K315" s="251"/>
      <c r="L315" s="249"/>
      <c r="M315" s="250"/>
      <c r="N315" s="250"/>
      <c r="O315" s="250"/>
      <c r="P315" s="251"/>
      <c r="Q315" s="249"/>
      <c r="R315" s="250"/>
      <c r="S315" s="250"/>
      <c r="T315" s="250"/>
      <c r="U315" s="251"/>
      <c r="V315" s="249"/>
      <c r="W315" s="250"/>
      <c r="X315" s="250"/>
      <c r="Y315" s="250"/>
      <c r="Z315" s="251"/>
      <c r="AA315" s="249"/>
      <c r="AB315" s="250"/>
      <c r="AC315" s="250"/>
      <c r="AD315" s="250"/>
      <c r="AE315" s="251"/>
      <c r="AF315" s="249"/>
      <c r="AG315" s="250"/>
      <c r="AH315" s="250"/>
      <c r="AI315" s="250"/>
      <c r="AJ315" s="251"/>
    </row>
    <row r="316" spans="2:36" x14ac:dyDescent="0.3">
      <c r="B316" s="249"/>
      <c r="C316" s="250"/>
      <c r="D316" s="250"/>
      <c r="E316" s="250"/>
      <c r="F316" s="251"/>
      <c r="G316" s="249"/>
      <c r="H316" s="250"/>
      <c r="I316" s="250"/>
      <c r="J316" s="250"/>
      <c r="K316" s="251"/>
      <c r="L316" s="249"/>
      <c r="M316" s="250"/>
      <c r="N316" s="250"/>
      <c r="O316" s="250"/>
      <c r="P316" s="251"/>
      <c r="Q316" s="249"/>
      <c r="R316" s="250"/>
      <c r="S316" s="250"/>
      <c r="T316" s="250"/>
      <c r="U316" s="251"/>
      <c r="V316" s="249"/>
      <c r="W316" s="250"/>
      <c r="X316" s="250"/>
      <c r="Y316" s="250"/>
      <c r="Z316" s="251"/>
      <c r="AA316" s="249"/>
      <c r="AB316" s="250"/>
      <c r="AC316" s="250"/>
      <c r="AD316" s="250"/>
      <c r="AE316" s="251"/>
      <c r="AF316" s="249"/>
      <c r="AG316" s="250"/>
      <c r="AH316" s="250"/>
      <c r="AI316" s="250"/>
      <c r="AJ316" s="251"/>
    </row>
    <row r="317" spans="2:36" x14ac:dyDescent="0.3">
      <c r="B317" s="249"/>
      <c r="C317" s="250"/>
      <c r="D317" s="250"/>
      <c r="E317" s="250"/>
      <c r="F317" s="251"/>
      <c r="G317" s="249"/>
      <c r="H317" s="250"/>
      <c r="I317" s="250"/>
      <c r="J317" s="250"/>
      <c r="K317" s="251"/>
      <c r="L317" s="249"/>
      <c r="M317" s="250"/>
      <c r="N317" s="250"/>
      <c r="O317" s="250"/>
      <c r="P317" s="251"/>
      <c r="Q317" s="249"/>
      <c r="R317" s="250"/>
      <c r="S317" s="250"/>
      <c r="T317" s="250"/>
      <c r="U317" s="251"/>
      <c r="V317" s="249"/>
      <c r="W317" s="250"/>
      <c r="X317" s="250"/>
      <c r="Y317" s="250"/>
      <c r="Z317" s="251"/>
      <c r="AA317" s="249"/>
      <c r="AB317" s="250"/>
      <c r="AC317" s="250"/>
      <c r="AD317" s="250"/>
      <c r="AE317" s="251"/>
      <c r="AF317" s="249"/>
      <c r="AG317" s="250"/>
      <c r="AH317" s="250"/>
      <c r="AI317" s="250"/>
      <c r="AJ317" s="251"/>
    </row>
    <row r="318" spans="2:36" x14ac:dyDescent="0.3">
      <c r="B318" s="140">
        <v>27</v>
      </c>
      <c r="C318" s="247"/>
      <c r="D318" s="247"/>
      <c r="E318" s="247"/>
      <c r="F318" s="248"/>
      <c r="G318" s="141">
        <v>28</v>
      </c>
      <c r="H318" s="247"/>
      <c r="I318" s="247"/>
      <c r="J318" s="247"/>
      <c r="K318" s="248"/>
      <c r="L318" s="141">
        <v>29</v>
      </c>
      <c r="M318" s="247"/>
      <c r="N318" s="247"/>
      <c r="O318" s="247"/>
      <c r="P318" s="248"/>
      <c r="Q318" s="141">
        <v>30</v>
      </c>
      <c r="R318" s="247"/>
      <c r="S318" s="247"/>
      <c r="T318" s="247"/>
      <c r="U318" s="248"/>
      <c r="V318" s="141">
        <v>31</v>
      </c>
      <c r="W318" s="247"/>
      <c r="X318" s="247"/>
      <c r="Y318" s="247"/>
      <c r="Z318" s="248"/>
      <c r="AA318" s="142"/>
      <c r="AB318" s="142"/>
      <c r="AC318" s="142"/>
      <c r="AD318" s="142"/>
      <c r="AE318" s="142"/>
      <c r="AF318" s="143"/>
      <c r="AG318" s="142"/>
      <c r="AH318" s="142"/>
      <c r="AI318" s="142"/>
      <c r="AJ318" s="142"/>
    </row>
    <row r="319" spans="2:36" x14ac:dyDescent="0.3">
      <c r="B319" s="249"/>
      <c r="C319" s="250"/>
      <c r="D319" s="250"/>
      <c r="E319" s="250"/>
      <c r="F319" s="251"/>
      <c r="G319" s="249"/>
      <c r="H319" s="250"/>
      <c r="I319" s="250"/>
      <c r="J319" s="250"/>
      <c r="K319" s="251"/>
      <c r="L319" s="249"/>
      <c r="M319" s="250"/>
      <c r="N319" s="250"/>
      <c r="O319" s="250"/>
      <c r="P319" s="251"/>
      <c r="Q319" s="249"/>
      <c r="R319" s="250"/>
      <c r="S319" s="250"/>
      <c r="T319" s="250"/>
      <c r="U319" s="251"/>
      <c r="V319" s="249"/>
      <c r="W319" s="250"/>
      <c r="X319" s="250"/>
      <c r="Y319" s="250"/>
      <c r="Z319" s="251"/>
      <c r="AA319" s="252"/>
      <c r="AB319" s="252"/>
      <c r="AC319" s="252"/>
      <c r="AD319" s="252"/>
      <c r="AE319" s="252"/>
      <c r="AF319" s="252"/>
      <c r="AG319" s="252"/>
      <c r="AH319" s="252"/>
      <c r="AI319" s="252"/>
      <c r="AJ319" s="252"/>
    </row>
    <row r="320" spans="2:36" x14ac:dyDescent="0.3">
      <c r="B320" s="249"/>
      <c r="C320" s="250"/>
      <c r="D320" s="250"/>
      <c r="E320" s="250"/>
      <c r="F320" s="251"/>
      <c r="G320" s="249"/>
      <c r="H320" s="250"/>
      <c r="I320" s="250"/>
      <c r="J320" s="250"/>
      <c r="K320" s="251"/>
      <c r="L320" s="249"/>
      <c r="M320" s="250"/>
      <c r="N320" s="250"/>
      <c r="O320" s="250"/>
      <c r="P320" s="251"/>
      <c r="Q320" s="249"/>
      <c r="R320" s="250"/>
      <c r="S320" s="250"/>
      <c r="T320" s="250"/>
      <c r="U320" s="251"/>
      <c r="V320" s="249"/>
      <c r="W320" s="250"/>
      <c r="X320" s="250"/>
      <c r="Y320" s="250"/>
      <c r="Z320" s="251"/>
      <c r="AA320" s="252"/>
      <c r="AB320" s="252"/>
      <c r="AC320" s="252"/>
      <c r="AD320" s="252"/>
      <c r="AE320" s="252"/>
      <c r="AF320" s="252"/>
      <c r="AG320" s="252"/>
      <c r="AH320" s="252"/>
      <c r="AI320" s="252"/>
      <c r="AJ320" s="252"/>
    </row>
    <row r="321" spans="2:36" x14ac:dyDescent="0.3">
      <c r="B321" s="249"/>
      <c r="C321" s="250"/>
      <c r="D321" s="250"/>
      <c r="E321" s="250"/>
      <c r="F321" s="251"/>
      <c r="G321" s="249"/>
      <c r="H321" s="250"/>
      <c r="I321" s="250"/>
      <c r="J321" s="250"/>
      <c r="K321" s="251"/>
      <c r="L321" s="249"/>
      <c r="M321" s="250"/>
      <c r="N321" s="250"/>
      <c r="O321" s="250"/>
      <c r="P321" s="251"/>
      <c r="Q321" s="249"/>
      <c r="R321" s="250"/>
      <c r="S321" s="250"/>
      <c r="T321" s="250"/>
      <c r="U321" s="251"/>
      <c r="V321" s="249"/>
      <c r="W321" s="250"/>
      <c r="X321" s="250"/>
      <c r="Y321" s="250"/>
      <c r="Z321" s="251"/>
      <c r="AA321" s="252"/>
      <c r="AB321" s="252"/>
      <c r="AC321" s="252"/>
      <c r="AD321" s="252"/>
      <c r="AE321" s="252"/>
      <c r="AF321" s="252"/>
      <c r="AG321" s="252"/>
      <c r="AH321" s="252"/>
      <c r="AI321" s="252"/>
      <c r="AJ321" s="252"/>
    </row>
    <row r="322" spans="2:36" x14ac:dyDescent="0.3">
      <c r="B322" s="249"/>
      <c r="C322" s="250"/>
      <c r="D322" s="250"/>
      <c r="E322" s="250"/>
      <c r="F322" s="251"/>
      <c r="G322" s="249"/>
      <c r="H322" s="250"/>
      <c r="I322" s="250"/>
      <c r="J322" s="250"/>
      <c r="K322" s="251"/>
      <c r="L322" s="249"/>
      <c r="M322" s="250"/>
      <c r="N322" s="250"/>
      <c r="O322" s="250"/>
      <c r="P322" s="251"/>
      <c r="Q322" s="249"/>
      <c r="R322" s="250"/>
      <c r="S322" s="250"/>
      <c r="T322" s="250"/>
      <c r="U322" s="251"/>
      <c r="V322" s="249"/>
      <c r="W322" s="250"/>
      <c r="X322" s="250"/>
      <c r="Y322" s="250"/>
      <c r="Z322" s="251"/>
      <c r="AA322" s="252"/>
      <c r="AB322" s="252"/>
      <c r="AC322" s="252"/>
      <c r="AD322" s="252"/>
      <c r="AE322" s="252"/>
      <c r="AF322" s="252"/>
      <c r="AG322" s="252"/>
      <c r="AH322" s="252"/>
      <c r="AI322" s="252"/>
      <c r="AJ322" s="252"/>
    </row>
    <row r="323" spans="2:36" x14ac:dyDescent="0.3">
      <c r="B323" s="249"/>
      <c r="C323" s="250"/>
      <c r="D323" s="250"/>
      <c r="E323" s="250"/>
      <c r="F323" s="251"/>
      <c r="G323" s="261"/>
      <c r="H323" s="262"/>
      <c r="I323" s="262"/>
      <c r="J323" s="262"/>
      <c r="K323" s="263"/>
      <c r="L323" s="261"/>
      <c r="M323" s="262"/>
      <c r="N323" s="262"/>
      <c r="O323" s="262"/>
      <c r="P323" s="263"/>
      <c r="Q323" s="261"/>
      <c r="R323" s="262"/>
      <c r="S323" s="262"/>
      <c r="T323" s="262"/>
      <c r="U323" s="263"/>
      <c r="V323" s="261"/>
      <c r="W323" s="262"/>
      <c r="X323" s="262"/>
      <c r="Y323" s="262"/>
      <c r="Z323" s="263"/>
      <c r="AA323" s="252"/>
      <c r="AB323" s="252"/>
      <c r="AC323" s="252"/>
      <c r="AD323" s="252"/>
      <c r="AE323" s="252"/>
      <c r="AF323" s="252"/>
      <c r="AG323" s="252"/>
      <c r="AH323" s="252"/>
      <c r="AI323" s="252"/>
      <c r="AJ323" s="252"/>
    </row>
    <row r="324" spans="2:36" s="206" customFormat="1" ht="37.5" customHeight="1" x14ac:dyDescent="0.3">
      <c r="B324" s="257" t="s">
        <v>212</v>
      </c>
      <c r="C324" s="257"/>
      <c r="D324" s="257"/>
      <c r="E324" s="257"/>
      <c r="F324" s="257"/>
      <c r="G324" s="258"/>
      <c r="H324" s="258"/>
      <c r="I324" s="258"/>
      <c r="J324" s="258"/>
      <c r="K324" s="258"/>
      <c r="L324" s="258"/>
      <c r="M324" s="258"/>
      <c r="N324" s="258"/>
      <c r="O324" s="258"/>
      <c r="P324" s="258"/>
      <c r="Q324" s="258"/>
      <c r="R324" s="258"/>
      <c r="S324" s="258"/>
      <c r="T324" s="258"/>
      <c r="U324" s="258"/>
      <c r="V324" s="258"/>
      <c r="W324" s="258"/>
      <c r="X324" s="258"/>
      <c r="Y324" s="258"/>
      <c r="Z324" s="258"/>
      <c r="AA324" s="259"/>
      <c r="AB324" s="259"/>
      <c r="AC324" s="259"/>
      <c r="AD324" s="259"/>
      <c r="AE324" s="259"/>
      <c r="AF324" s="259"/>
      <c r="AG324" s="259"/>
      <c r="AH324" s="259"/>
      <c r="AI324" s="259"/>
      <c r="AJ324" s="259"/>
    </row>
    <row r="325" spans="2:36" x14ac:dyDescent="0.3">
      <c r="B325" s="144"/>
      <c r="C325" s="145"/>
      <c r="D325" s="145"/>
      <c r="E325" s="145"/>
      <c r="F325" s="145"/>
      <c r="G325" s="145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6"/>
      <c r="AA325" s="138">
        <v>1</v>
      </c>
      <c r="AB325" s="247"/>
      <c r="AC325" s="247"/>
      <c r="AD325" s="247"/>
      <c r="AE325" s="248"/>
      <c r="AF325" s="139">
        <v>2</v>
      </c>
      <c r="AG325" s="247"/>
      <c r="AH325" s="247"/>
      <c r="AI325" s="247"/>
      <c r="AJ325" s="248"/>
    </row>
    <row r="326" spans="2:36" x14ac:dyDescent="0.3"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5"/>
      <c r="R326" s="255"/>
      <c r="S326" s="255"/>
      <c r="T326" s="255"/>
      <c r="U326" s="255"/>
      <c r="V326" s="255"/>
      <c r="W326" s="255"/>
      <c r="X326" s="255"/>
      <c r="Y326" s="255"/>
      <c r="Z326" s="256"/>
      <c r="AA326" s="250"/>
      <c r="AB326" s="250"/>
      <c r="AC326" s="250"/>
      <c r="AD326" s="250"/>
      <c r="AE326" s="251"/>
      <c r="AF326" s="249"/>
      <c r="AG326" s="250"/>
      <c r="AH326" s="250"/>
      <c r="AI326" s="250"/>
      <c r="AJ326" s="251"/>
    </row>
    <row r="327" spans="2:36" x14ac:dyDescent="0.3"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5"/>
      <c r="R327" s="255"/>
      <c r="S327" s="255"/>
      <c r="T327" s="255"/>
      <c r="U327" s="255"/>
      <c r="V327" s="255"/>
      <c r="W327" s="255"/>
      <c r="X327" s="255"/>
      <c r="Y327" s="255"/>
      <c r="Z327" s="256"/>
      <c r="AA327" s="250"/>
      <c r="AB327" s="250"/>
      <c r="AC327" s="250"/>
      <c r="AD327" s="250"/>
      <c r="AE327" s="251"/>
      <c r="AF327" s="249"/>
      <c r="AG327" s="250"/>
      <c r="AH327" s="250"/>
      <c r="AI327" s="250"/>
      <c r="AJ327" s="251"/>
    </row>
    <row r="328" spans="2:36" x14ac:dyDescent="0.3"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5"/>
      <c r="R328" s="255"/>
      <c r="S328" s="255"/>
      <c r="T328" s="255"/>
      <c r="U328" s="255"/>
      <c r="V328" s="255"/>
      <c r="W328" s="255"/>
      <c r="X328" s="255"/>
      <c r="Y328" s="255"/>
      <c r="Z328" s="256"/>
      <c r="AA328" s="250"/>
      <c r="AB328" s="250"/>
      <c r="AC328" s="250"/>
      <c r="AD328" s="250"/>
      <c r="AE328" s="251"/>
      <c r="AF328" s="249"/>
      <c r="AG328" s="250"/>
      <c r="AH328" s="250"/>
      <c r="AI328" s="250"/>
      <c r="AJ328" s="251"/>
    </row>
    <row r="329" spans="2:36" x14ac:dyDescent="0.3"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5"/>
      <c r="R329" s="255"/>
      <c r="S329" s="255"/>
      <c r="T329" s="255"/>
      <c r="U329" s="255"/>
      <c r="V329" s="255"/>
      <c r="W329" s="255"/>
      <c r="X329" s="255"/>
      <c r="Y329" s="255"/>
      <c r="Z329" s="256"/>
      <c r="AA329" s="250"/>
      <c r="AB329" s="250"/>
      <c r="AC329" s="250"/>
      <c r="AD329" s="250"/>
      <c r="AE329" s="251"/>
      <c r="AF329" s="249"/>
      <c r="AG329" s="250"/>
      <c r="AH329" s="250"/>
      <c r="AI329" s="250"/>
      <c r="AJ329" s="251"/>
    </row>
    <row r="330" spans="2:36" x14ac:dyDescent="0.3"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65"/>
      <c r="R330" s="265"/>
      <c r="S330" s="265"/>
      <c r="T330" s="265"/>
      <c r="U330" s="265"/>
      <c r="V330" s="265"/>
      <c r="W330" s="265"/>
      <c r="X330" s="265"/>
      <c r="Y330" s="265"/>
      <c r="Z330" s="266"/>
      <c r="AA330" s="250"/>
      <c r="AB330" s="250"/>
      <c r="AC330" s="250"/>
      <c r="AD330" s="250"/>
      <c r="AE330" s="251"/>
      <c r="AF330" s="249"/>
      <c r="AG330" s="250"/>
      <c r="AH330" s="250"/>
      <c r="AI330" s="250"/>
      <c r="AJ330" s="251"/>
    </row>
    <row r="331" spans="2:36" x14ac:dyDescent="0.3">
      <c r="B331" s="140">
        <v>3</v>
      </c>
      <c r="C331" s="247"/>
      <c r="D331" s="247"/>
      <c r="E331" s="247"/>
      <c r="F331" s="248"/>
      <c r="G331" s="141">
        <v>4</v>
      </c>
      <c r="H331" s="247"/>
      <c r="I331" s="247"/>
      <c r="J331" s="247"/>
      <c r="K331" s="248"/>
      <c r="L331" s="141">
        <v>5</v>
      </c>
      <c r="M331" s="247"/>
      <c r="N331" s="247"/>
      <c r="O331" s="247"/>
      <c r="P331" s="248"/>
      <c r="Q331" s="141">
        <v>6</v>
      </c>
      <c r="R331" s="247"/>
      <c r="S331" s="247"/>
      <c r="T331" s="247"/>
      <c r="U331" s="248"/>
      <c r="V331" s="141">
        <v>7</v>
      </c>
      <c r="W331" s="247"/>
      <c r="X331" s="247"/>
      <c r="Y331" s="247"/>
      <c r="Z331" s="248"/>
      <c r="AA331" s="141">
        <v>8</v>
      </c>
      <c r="AB331" s="247"/>
      <c r="AC331" s="247"/>
      <c r="AD331" s="247"/>
      <c r="AE331" s="248"/>
      <c r="AF331" s="139">
        <v>9</v>
      </c>
      <c r="AG331" s="247"/>
      <c r="AH331" s="247"/>
      <c r="AI331" s="247"/>
      <c r="AJ331" s="248"/>
    </row>
    <row r="332" spans="2:36" x14ac:dyDescent="0.3">
      <c r="B332" s="249"/>
      <c r="C332" s="250"/>
      <c r="D332" s="250"/>
      <c r="E332" s="250"/>
      <c r="F332" s="251"/>
      <c r="G332" s="249"/>
      <c r="H332" s="250"/>
      <c r="I332" s="250"/>
      <c r="J332" s="250"/>
      <c r="K332" s="251"/>
      <c r="L332" s="249"/>
      <c r="M332" s="250"/>
      <c r="N332" s="250"/>
      <c r="O332" s="250"/>
      <c r="P332" s="251"/>
      <c r="Q332" s="249"/>
      <c r="R332" s="250"/>
      <c r="S332" s="250"/>
      <c r="T332" s="250"/>
      <c r="U332" s="251"/>
      <c r="V332" s="249"/>
      <c r="W332" s="250"/>
      <c r="X332" s="250"/>
      <c r="Y332" s="250"/>
      <c r="Z332" s="251"/>
      <c r="AA332" s="249"/>
      <c r="AB332" s="250"/>
      <c r="AC332" s="250"/>
      <c r="AD332" s="250"/>
      <c r="AE332" s="251"/>
      <c r="AF332" s="249"/>
      <c r="AG332" s="250"/>
      <c r="AH332" s="250"/>
      <c r="AI332" s="250"/>
      <c r="AJ332" s="251"/>
    </row>
    <row r="333" spans="2:36" x14ac:dyDescent="0.3">
      <c r="B333" s="249"/>
      <c r="C333" s="250"/>
      <c r="D333" s="250"/>
      <c r="E333" s="250"/>
      <c r="F333" s="251"/>
      <c r="G333" s="249"/>
      <c r="H333" s="250"/>
      <c r="I333" s="250"/>
      <c r="J333" s="250"/>
      <c r="K333" s="251"/>
      <c r="L333" s="249"/>
      <c r="M333" s="250"/>
      <c r="N333" s="250"/>
      <c r="O333" s="250"/>
      <c r="P333" s="251"/>
      <c r="Q333" s="249"/>
      <c r="R333" s="250"/>
      <c r="S333" s="250"/>
      <c r="T333" s="250"/>
      <c r="U333" s="251"/>
      <c r="V333" s="249"/>
      <c r="W333" s="250"/>
      <c r="X333" s="250"/>
      <c r="Y333" s="250"/>
      <c r="Z333" s="251"/>
      <c r="AA333" s="249"/>
      <c r="AB333" s="250"/>
      <c r="AC333" s="250"/>
      <c r="AD333" s="250"/>
      <c r="AE333" s="251"/>
      <c r="AF333" s="249"/>
      <c r="AG333" s="250"/>
      <c r="AH333" s="250"/>
      <c r="AI333" s="250"/>
      <c r="AJ333" s="251"/>
    </row>
    <row r="334" spans="2:36" x14ac:dyDescent="0.3">
      <c r="B334" s="249"/>
      <c r="C334" s="250"/>
      <c r="D334" s="250"/>
      <c r="E334" s="250"/>
      <c r="F334" s="251"/>
      <c r="G334" s="249"/>
      <c r="H334" s="250"/>
      <c r="I334" s="250"/>
      <c r="J334" s="250"/>
      <c r="K334" s="251"/>
      <c r="L334" s="249"/>
      <c r="M334" s="250"/>
      <c r="N334" s="250"/>
      <c r="O334" s="250"/>
      <c r="P334" s="251"/>
      <c r="Q334" s="249"/>
      <c r="R334" s="250"/>
      <c r="S334" s="250"/>
      <c r="T334" s="250"/>
      <c r="U334" s="251"/>
      <c r="V334" s="249"/>
      <c r="W334" s="250"/>
      <c r="X334" s="250"/>
      <c r="Y334" s="250"/>
      <c r="Z334" s="251"/>
      <c r="AA334" s="249"/>
      <c r="AB334" s="250"/>
      <c r="AC334" s="250"/>
      <c r="AD334" s="250"/>
      <c r="AE334" s="251"/>
      <c r="AF334" s="249"/>
      <c r="AG334" s="250"/>
      <c r="AH334" s="250"/>
      <c r="AI334" s="250"/>
      <c r="AJ334" s="251"/>
    </row>
    <row r="335" spans="2:36" x14ac:dyDescent="0.3">
      <c r="B335" s="249"/>
      <c r="C335" s="250"/>
      <c r="D335" s="250"/>
      <c r="E335" s="250"/>
      <c r="F335" s="251"/>
      <c r="G335" s="249"/>
      <c r="H335" s="250"/>
      <c r="I335" s="250"/>
      <c r="J335" s="250"/>
      <c r="K335" s="251"/>
      <c r="L335" s="249"/>
      <c r="M335" s="250"/>
      <c r="N335" s="250"/>
      <c r="O335" s="250"/>
      <c r="P335" s="251"/>
      <c r="Q335" s="249"/>
      <c r="R335" s="250"/>
      <c r="S335" s="250"/>
      <c r="T335" s="250"/>
      <c r="U335" s="251"/>
      <c r="V335" s="249"/>
      <c r="W335" s="250"/>
      <c r="X335" s="250"/>
      <c r="Y335" s="250"/>
      <c r="Z335" s="251"/>
      <c r="AA335" s="249"/>
      <c r="AB335" s="250"/>
      <c r="AC335" s="250"/>
      <c r="AD335" s="250"/>
      <c r="AE335" s="251"/>
      <c r="AF335" s="249"/>
      <c r="AG335" s="250"/>
      <c r="AH335" s="250"/>
      <c r="AI335" s="250"/>
      <c r="AJ335" s="251"/>
    </row>
    <row r="336" spans="2:36" x14ac:dyDescent="0.3">
      <c r="B336" s="249"/>
      <c r="C336" s="250"/>
      <c r="D336" s="250"/>
      <c r="E336" s="250"/>
      <c r="F336" s="251"/>
      <c r="G336" s="249"/>
      <c r="H336" s="250"/>
      <c r="I336" s="250"/>
      <c r="J336" s="250"/>
      <c r="K336" s="251"/>
      <c r="L336" s="249"/>
      <c r="M336" s="250"/>
      <c r="N336" s="250"/>
      <c r="O336" s="250"/>
      <c r="P336" s="251"/>
      <c r="Q336" s="249"/>
      <c r="R336" s="250"/>
      <c r="S336" s="250"/>
      <c r="T336" s="250"/>
      <c r="U336" s="251"/>
      <c r="V336" s="249"/>
      <c r="W336" s="250"/>
      <c r="X336" s="250"/>
      <c r="Y336" s="250"/>
      <c r="Z336" s="251"/>
      <c r="AA336" s="249"/>
      <c r="AB336" s="250"/>
      <c r="AC336" s="250"/>
      <c r="AD336" s="250"/>
      <c r="AE336" s="251"/>
      <c r="AF336" s="249"/>
      <c r="AG336" s="250"/>
      <c r="AH336" s="250"/>
      <c r="AI336" s="250"/>
      <c r="AJ336" s="251"/>
    </row>
    <row r="337" spans="2:36" x14ac:dyDescent="0.3">
      <c r="B337" s="140">
        <v>10</v>
      </c>
      <c r="C337" s="247"/>
      <c r="D337" s="247"/>
      <c r="E337" s="247"/>
      <c r="F337" s="248"/>
      <c r="G337" s="141">
        <v>11</v>
      </c>
      <c r="H337" s="247"/>
      <c r="I337" s="247"/>
      <c r="J337" s="247"/>
      <c r="K337" s="248"/>
      <c r="L337" s="141">
        <v>12</v>
      </c>
      <c r="M337" s="247"/>
      <c r="N337" s="247"/>
      <c r="O337" s="247"/>
      <c r="P337" s="248"/>
      <c r="Q337" s="141">
        <v>13</v>
      </c>
      <c r="R337" s="247"/>
      <c r="S337" s="247"/>
      <c r="T337" s="247"/>
      <c r="U337" s="248"/>
      <c r="V337" s="141">
        <v>14</v>
      </c>
      <c r="W337" s="247"/>
      <c r="X337" s="247"/>
      <c r="Y337" s="247"/>
      <c r="Z337" s="248"/>
      <c r="AA337" s="141">
        <v>15</v>
      </c>
      <c r="AB337" s="247"/>
      <c r="AC337" s="247"/>
      <c r="AD337" s="247"/>
      <c r="AE337" s="248"/>
      <c r="AF337" s="139">
        <v>16</v>
      </c>
      <c r="AG337" s="247"/>
      <c r="AH337" s="247"/>
      <c r="AI337" s="247"/>
      <c r="AJ337" s="248"/>
    </row>
    <row r="338" spans="2:36" x14ac:dyDescent="0.3">
      <c r="B338" s="249"/>
      <c r="C338" s="250"/>
      <c r="D338" s="250"/>
      <c r="E338" s="250"/>
      <c r="F338" s="251"/>
      <c r="G338" s="249"/>
      <c r="H338" s="250"/>
      <c r="I338" s="250"/>
      <c r="J338" s="250"/>
      <c r="K338" s="251"/>
      <c r="L338" s="249"/>
      <c r="M338" s="250"/>
      <c r="N338" s="250"/>
      <c r="O338" s="250"/>
      <c r="P338" s="251"/>
      <c r="Q338" s="249"/>
      <c r="R338" s="250"/>
      <c r="S338" s="250"/>
      <c r="T338" s="250"/>
      <c r="U338" s="251"/>
      <c r="V338" s="249"/>
      <c r="W338" s="250"/>
      <c r="X338" s="250"/>
      <c r="Y338" s="250"/>
      <c r="Z338" s="251"/>
      <c r="AA338" s="249"/>
      <c r="AB338" s="250"/>
      <c r="AC338" s="250"/>
      <c r="AD338" s="250"/>
      <c r="AE338" s="251"/>
      <c r="AF338" s="249"/>
      <c r="AG338" s="250"/>
      <c r="AH338" s="250"/>
      <c r="AI338" s="250"/>
      <c r="AJ338" s="251"/>
    </row>
    <row r="339" spans="2:36" x14ac:dyDescent="0.3">
      <c r="B339" s="249"/>
      <c r="C339" s="250"/>
      <c r="D339" s="250"/>
      <c r="E339" s="250"/>
      <c r="F339" s="251"/>
      <c r="G339" s="249"/>
      <c r="H339" s="250"/>
      <c r="I339" s="250"/>
      <c r="J339" s="250"/>
      <c r="K339" s="251"/>
      <c r="L339" s="249"/>
      <c r="M339" s="250"/>
      <c r="N339" s="250"/>
      <c r="O339" s="250"/>
      <c r="P339" s="251"/>
      <c r="Q339" s="249"/>
      <c r="R339" s="250"/>
      <c r="S339" s="250"/>
      <c r="T339" s="250"/>
      <c r="U339" s="251"/>
      <c r="V339" s="249"/>
      <c r="W339" s="250"/>
      <c r="X339" s="250"/>
      <c r="Y339" s="250"/>
      <c r="Z339" s="251"/>
      <c r="AA339" s="249"/>
      <c r="AB339" s="250"/>
      <c r="AC339" s="250"/>
      <c r="AD339" s="250"/>
      <c r="AE339" s="251"/>
      <c r="AF339" s="249"/>
      <c r="AG339" s="250"/>
      <c r="AH339" s="250"/>
      <c r="AI339" s="250"/>
      <c r="AJ339" s="251"/>
    </row>
    <row r="340" spans="2:36" x14ac:dyDescent="0.3">
      <c r="B340" s="249"/>
      <c r="C340" s="250"/>
      <c r="D340" s="250"/>
      <c r="E340" s="250"/>
      <c r="F340" s="251"/>
      <c r="G340" s="249"/>
      <c r="H340" s="250"/>
      <c r="I340" s="250"/>
      <c r="J340" s="250"/>
      <c r="K340" s="251"/>
      <c r="L340" s="249"/>
      <c r="M340" s="250"/>
      <c r="N340" s="250"/>
      <c r="O340" s="250"/>
      <c r="P340" s="251"/>
      <c r="Q340" s="249"/>
      <c r="R340" s="250"/>
      <c r="S340" s="250"/>
      <c r="T340" s="250"/>
      <c r="U340" s="251"/>
      <c r="V340" s="249"/>
      <c r="W340" s="250"/>
      <c r="X340" s="250"/>
      <c r="Y340" s="250"/>
      <c r="Z340" s="251"/>
      <c r="AA340" s="249"/>
      <c r="AB340" s="250"/>
      <c r="AC340" s="250"/>
      <c r="AD340" s="250"/>
      <c r="AE340" s="251"/>
      <c r="AF340" s="249"/>
      <c r="AG340" s="250"/>
      <c r="AH340" s="250"/>
      <c r="AI340" s="250"/>
      <c r="AJ340" s="251"/>
    </row>
    <row r="341" spans="2:36" x14ac:dyDescent="0.3">
      <c r="B341" s="249"/>
      <c r="C341" s="250"/>
      <c r="D341" s="250"/>
      <c r="E341" s="250"/>
      <c r="F341" s="251"/>
      <c r="G341" s="249"/>
      <c r="H341" s="250"/>
      <c r="I341" s="250"/>
      <c r="J341" s="250"/>
      <c r="K341" s="251"/>
      <c r="L341" s="249"/>
      <c r="M341" s="250"/>
      <c r="N341" s="250"/>
      <c r="O341" s="250"/>
      <c r="P341" s="251"/>
      <c r="Q341" s="249"/>
      <c r="R341" s="250"/>
      <c r="S341" s="250"/>
      <c r="T341" s="250"/>
      <c r="U341" s="251"/>
      <c r="V341" s="249"/>
      <c r="W341" s="250"/>
      <c r="X341" s="250"/>
      <c r="Y341" s="250"/>
      <c r="Z341" s="251"/>
      <c r="AA341" s="249"/>
      <c r="AB341" s="250"/>
      <c r="AC341" s="250"/>
      <c r="AD341" s="250"/>
      <c r="AE341" s="251"/>
      <c r="AF341" s="249"/>
      <c r="AG341" s="250"/>
      <c r="AH341" s="250"/>
      <c r="AI341" s="250"/>
      <c r="AJ341" s="251"/>
    </row>
    <row r="342" spans="2:36" x14ac:dyDescent="0.3">
      <c r="B342" s="249"/>
      <c r="C342" s="250"/>
      <c r="D342" s="250"/>
      <c r="E342" s="250"/>
      <c r="F342" s="251"/>
      <c r="G342" s="249"/>
      <c r="H342" s="250"/>
      <c r="I342" s="250"/>
      <c r="J342" s="250"/>
      <c r="K342" s="251"/>
      <c r="L342" s="249"/>
      <c r="M342" s="250"/>
      <c r="N342" s="250"/>
      <c r="O342" s="250"/>
      <c r="P342" s="251"/>
      <c r="Q342" s="249"/>
      <c r="R342" s="250"/>
      <c r="S342" s="250"/>
      <c r="T342" s="250"/>
      <c r="U342" s="251"/>
      <c r="V342" s="249"/>
      <c r="W342" s="250"/>
      <c r="X342" s="250"/>
      <c r="Y342" s="250"/>
      <c r="Z342" s="251"/>
      <c r="AA342" s="249"/>
      <c r="AB342" s="250"/>
      <c r="AC342" s="250"/>
      <c r="AD342" s="250"/>
      <c r="AE342" s="251"/>
      <c r="AF342" s="249"/>
      <c r="AG342" s="250"/>
      <c r="AH342" s="250"/>
      <c r="AI342" s="250"/>
      <c r="AJ342" s="251"/>
    </row>
    <row r="343" spans="2:36" x14ac:dyDescent="0.3">
      <c r="B343" s="140">
        <v>17</v>
      </c>
      <c r="C343" s="247"/>
      <c r="D343" s="247"/>
      <c r="E343" s="247"/>
      <c r="F343" s="248"/>
      <c r="G343" s="141">
        <v>18</v>
      </c>
      <c r="H343" s="247"/>
      <c r="I343" s="247"/>
      <c r="J343" s="247"/>
      <c r="K343" s="248"/>
      <c r="L343" s="141">
        <v>19</v>
      </c>
      <c r="M343" s="247"/>
      <c r="N343" s="247"/>
      <c r="O343" s="247"/>
      <c r="P343" s="248"/>
      <c r="Q343" s="141">
        <v>20</v>
      </c>
      <c r="R343" s="247"/>
      <c r="S343" s="247"/>
      <c r="T343" s="247"/>
      <c r="U343" s="248"/>
      <c r="V343" s="141">
        <v>21</v>
      </c>
      <c r="W343" s="247"/>
      <c r="X343" s="247"/>
      <c r="Y343" s="247"/>
      <c r="Z343" s="248"/>
      <c r="AA343" s="141">
        <v>22</v>
      </c>
      <c r="AB343" s="247"/>
      <c r="AC343" s="247"/>
      <c r="AD343" s="247"/>
      <c r="AE343" s="248"/>
      <c r="AF343" s="139">
        <v>23</v>
      </c>
      <c r="AG343" s="247"/>
      <c r="AH343" s="247"/>
      <c r="AI343" s="247"/>
      <c r="AJ343" s="248"/>
    </row>
    <row r="344" spans="2:36" x14ac:dyDescent="0.3">
      <c r="B344" s="249"/>
      <c r="C344" s="250"/>
      <c r="D344" s="250"/>
      <c r="E344" s="250"/>
      <c r="F344" s="251"/>
      <c r="G344" s="249"/>
      <c r="H344" s="250"/>
      <c r="I344" s="250"/>
      <c r="J344" s="250"/>
      <c r="K344" s="251"/>
      <c r="L344" s="249"/>
      <c r="M344" s="250"/>
      <c r="N344" s="250"/>
      <c r="O344" s="250"/>
      <c r="P344" s="251"/>
      <c r="Q344" s="249"/>
      <c r="R344" s="250"/>
      <c r="S344" s="250"/>
      <c r="T344" s="250"/>
      <c r="U344" s="251"/>
      <c r="V344" s="249"/>
      <c r="W344" s="250"/>
      <c r="X344" s="250"/>
      <c r="Y344" s="250"/>
      <c r="Z344" s="251"/>
      <c r="AA344" s="249"/>
      <c r="AB344" s="250"/>
      <c r="AC344" s="250"/>
      <c r="AD344" s="250"/>
      <c r="AE344" s="251"/>
      <c r="AF344" s="249"/>
      <c r="AG344" s="250"/>
      <c r="AH344" s="250"/>
      <c r="AI344" s="250"/>
      <c r="AJ344" s="251"/>
    </row>
    <row r="345" spans="2:36" x14ac:dyDescent="0.3">
      <c r="B345" s="249"/>
      <c r="C345" s="250"/>
      <c r="D345" s="250"/>
      <c r="E345" s="250"/>
      <c r="F345" s="251"/>
      <c r="G345" s="249"/>
      <c r="H345" s="250"/>
      <c r="I345" s="250"/>
      <c r="J345" s="250"/>
      <c r="K345" s="251"/>
      <c r="L345" s="249"/>
      <c r="M345" s="250"/>
      <c r="N345" s="250"/>
      <c r="O345" s="250"/>
      <c r="P345" s="251"/>
      <c r="Q345" s="249"/>
      <c r="R345" s="250"/>
      <c r="S345" s="250"/>
      <c r="T345" s="250"/>
      <c r="U345" s="251"/>
      <c r="V345" s="249"/>
      <c r="W345" s="250"/>
      <c r="X345" s="250"/>
      <c r="Y345" s="250"/>
      <c r="Z345" s="251"/>
      <c r="AA345" s="249"/>
      <c r="AB345" s="250"/>
      <c r="AC345" s="250"/>
      <c r="AD345" s="250"/>
      <c r="AE345" s="251"/>
      <c r="AF345" s="249"/>
      <c r="AG345" s="250"/>
      <c r="AH345" s="250"/>
      <c r="AI345" s="250"/>
      <c r="AJ345" s="251"/>
    </row>
    <row r="346" spans="2:36" x14ac:dyDescent="0.3">
      <c r="B346" s="249"/>
      <c r="C346" s="250"/>
      <c r="D346" s="250"/>
      <c r="E346" s="250"/>
      <c r="F346" s="251"/>
      <c r="G346" s="249"/>
      <c r="H346" s="250"/>
      <c r="I346" s="250"/>
      <c r="J346" s="250"/>
      <c r="K346" s="251"/>
      <c r="L346" s="249"/>
      <c r="M346" s="250"/>
      <c r="N346" s="250"/>
      <c r="O346" s="250"/>
      <c r="P346" s="251"/>
      <c r="Q346" s="249"/>
      <c r="R346" s="250"/>
      <c r="S346" s="250"/>
      <c r="T346" s="250"/>
      <c r="U346" s="251"/>
      <c r="V346" s="249"/>
      <c r="W346" s="250"/>
      <c r="X346" s="250"/>
      <c r="Y346" s="250"/>
      <c r="Z346" s="251"/>
      <c r="AA346" s="249"/>
      <c r="AB346" s="250"/>
      <c r="AC346" s="250"/>
      <c r="AD346" s="250"/>
      <c r="AE346" s="251"/>
      <c r="AF346" s="249"/>
      <c r="AG346" s="250"/>
      <c r="AH346" s="250"/>
      <c r="AI346" s="250"/>
      <c r="AJ346" s="251"/>
    </row>
    <row r="347" spans="2:36" x14ac:dyDescent="0.3">
      <c r="B347" s="249"/>
      <c r="C347" s="250"/>
      <c r="D347" s="250"/>
      <c r="E347" s="250"/>
      <c r="F347" s="251"/>
      <c r="G347" s="249"/>
      <c r="H347" s="250"/>
      <c r="I347" s="250"/>
      <c r="J347" s="250"/>
      <c r="K347" s="251"/>
      <c r="L347" s="249"/>
      <c r="M347" s="250"/>
      <c r="N347" s="250"/>
      <c r="O347" s="250"/>
      <c r="P347" s="251"/>
      <c r="Q347" s="249"/>
      <c r="R347" s="250"/>
      <c r="S347" s="250"/>
      <c r="T347" s="250"/>
      <c r="U347" s="251"/>
      <c r="V347" s="249"/>
      <c r="W347" s="250"/>
      <c r="X347" s="250"/>
      <c r="Y347" s="250"/>
      <c r="Z347" s="251"/>
      <c r="AA347" s="249"/>
      <c r="AB347" s="250"/>
      <c r="AC347" s="250"/>
      <c r="AD347" s="250"/>
      <c r="AE347" s="251"/>
      <c r="AF347" s="249"/>
      <c r="AG347" s="250"/>
      <c r="AH347" s="250"/>
      <c r="AI347" s="250"/>
      <c r="AJ347" s="251"/>
    </row>
    <row r="348" spans="2:36" x14ac:dyDescent="0.3">
      <c r="B348" s="249"/>
      <c r="C348" s="250"/>
      <c r="D348" s="250"/>
      <c r="E348" s="250"/>
      <c r="F348" s="251"/>
      <c r="G348" s="249"/>
      <c r="H348" s="250"/>
      <c r="I348" s="250"/>
      <c r="J348" s="250"/>
      <c r="K348" s="251"/>
      <c r="L348" s="249"/>
      <c r="M348" s="250"/>
      <c r="N348" s="250"/>
      <c r="O348" s="250"/>
      <c r="P348" s="251"/>
      <c r="Q348" s="249"/>
      <c r="R348" s="250"/>
      <c r="S348" s="250"/>
      <c r="T348" s="250"/>
      <c r="U348" s="251"/>
      <c r="V348" s="249"/>
      <c r="W348" s="250"/>
      <c r="X348" s="250"/>
      <c r="Y348" s="250"/>
      <c r="Z348" s="251"/>
      <c r="AA348" s="249"/>
      <c r="AB348" s="250"/>
      <c r="AC348" s="250"/>
      <c r="AD348" s="250"/>
      <c r="AE348" s="251"/>
      <c r="AF348" s="249"/>
      <c r="AG348" s="250"/>
      <c r="AH348" s="250"/>
      <c r="AI348" s="250"/>
      <c r="AJ348" s="251"/>
    </row>
    <row r="349" spans="2:36" x14ac:dyDescent="0.3">
      <c r="B349" s="140">
        <v>24</v>
      </c>
      <c r="C349" s="247"/>
      <c r="D349" s="247"/>
      <c r="E349" s="247"/>
      <c r="F349" s="248"/>
      <c r="G349" s="141">
        <v>25</v>
      </c>
      <c r="H349" s="247"/>
      <c r="I349" s="247"/>
      <c r="J349" s="247"/>
      <c r="K349" s="248"/>
      <c r="L349" s="141">
        <v>26</v>
      </c>
      <c r="M349" s="247"/>
      <c r="N349" s="247"/>
      <c r="O349" s="247"/>
      <c r="P349" s="248"/>
      <c r="Q349" s="141">
        <v>27</v>
      </c>
      <c r="R349" s="247"/>
      <c r="S349" s="247"/>
      <c r="T349" s="247"/>
      <c r="U349" s="248"/>
      <c r="V349" s="137">
        <v>28</v>
      </c>
      <c r="W349" s="247"/>
      <c r="X349" s="247"/>
      <c r="Y349" s="247"/>
      <c r="Z349" s="248"/>
      <c r="AA349" s="137">
        <v>29</v>
      </c>
      <c r="AB349" s="247"/>
      <c r="AC349" s="247"/>
      <c r="AD349" s="247"/>
      <c r="AE349" s="248"/>
      <c r="AF349" s="149">
        <v>30</v>
      </c>
      <c r="AG349" s="247"/>
      <c r="AH349" s="247"/>
      <c r="AI349" s="247"/>
      <c r="AJ349" s="248"/>
    </row>
    <row r="350" spans="2:36" x14ac:dyDescent="0.3">
      <c r="B350" s="249"/>
      <c r="C350" s="250"/>
      <c r="D350" s="250"/>
      <c r="E350" s="250"/>
      <c r="F350" s="251"/>
      <c r="G350" s="249"/>
      <c r="H350" s="250"/>
      <c r="I350" s="250"/>
      <c r="J350" s="250"/>
      <c r="K350" s="251"/>
      <c r="L350" s="249"/>
      <c r="M350" s="250"/>
      <c r="N350" s="250"/>
      <c r="O350" s="250"/>
      <c r="P350" s="251"/>
      <c r="Q350" s="249"/>
      <c r="R350" s="250"/>
      <c r="S350" s="250"/>
      <c r="T350" s="250"/>
      <c r="U350" s="251"/>
      <c r="V350" s="267"/>
      <c r="W350" s="255"/>
      <c r="X350" s="255"/>
      <c r="Y350" s="255"/>
      <c r="Z350" s="256"/>
      <c r="AA350" s="267"/>
      <c r="AB350" s="255"/>
      <c r="AC350" s="255"/>
      <c r="AD350" s="255"/>
      <c r="AE350" s="256"/>
      <c r="AF350" s="267"/>
      <c r="AG350" s="255"/>
      <c r="AH350" s="255"/>
      <c r="AI350" s="255"/>
      <c r="AJ350" s="256"/>
    </row>
    <row r="351" spans="2:36" x14ac:dyDescent="0.3">
      <c r="B351" s="249"/>
      <c r="C351" s="250"/>
      <c r="D351" s="250"/>
      <c r="E351" s="250"/>
      <c r="F351" s="251"/>
      <c r="G351" s="249"/>
      <c r="H351" s="250"/>
      <c r="I351" s="250"/>
      <c r="J351" s="250"/>
      <c r="K351" s="251"/>
      <c r="L351" s="249"/>
      <c r="M351" s="250"/>
      <c r="N351" s="250"/>
      <c r="O351" s="250"/>
      <c r="P351" s="251"/>
      <c r="Q351" s="249"/>
      <c r="R351" s="250"/>
      <c r="S351" s="250"/>
      <c r="T351" s="250"/>
      <c r="U351" s="251"/>
      <c r="V351" s="267"/>
      <c r="W351" s="255"/>
      <c r="X351" s="255"/>
      <c r="Y351" s="255"/>
      <c r="Z351" s="256"/>
      <c r="AA351" s="267"/>
      <c r="AB351" s="255"/>
      <c r="AC351" s="255"/>
      <c r="AD351" s="255"/>
      <c r="AE351" s="256"/>
      <c r="AF351" s="267"/>
      <c r="AG351" s="255"/>
      <c r="AH351" s="255"/>
      <c r="AI351" s="255"/>
      <c r="AJ351" s="256"/>
    </row>
    <row r="352" spans="2:36" x14ac:dyDescent="0.3">
      <c r="B352" s="249"/>
      <c r="C352" s="250"/>
      <c r="D352" s="250"/>
      <c r="E352" s="250"/>
      <c r="F352" s="251"/>
      <c r="G352" s="249"/>
      <c r="H352" s="250"/>
      <c r="I352" s="250"/>
      <c r="J352" s="250"/>
      <c r="K352" s="251"/>
      <c r="L352" s="249"/>
      <c r="M352" s="250"/>
      <c r="N352" s="250"/>
      <c r="O352" s="250"/>
      <c r="P352" s="251"/>
      <c r="Q352" s="249"/>
      <c r="R352" s="250"/>
      <c r="S352" s="250"/>
      <c r="T352" s="250"/>
      <c r="U352" s="251"/>
      <c r="V352" s="267"/>
      <c r="W352" s="255"/>
      <c r="X352" s="255"/>
      <c r="Y352" s="255"/>
      <c r="Z352" s="256"/>
      <c r="AA352" s="267"/>
      <c r="AB352" s="255"/>
      <c r="AC352" s="255"/>
      <c r="AD352" s="255"/>
      <c r="AE352" s="256"/>
      <c r="AF352" s="267"/>
      <c r="AG352" s="255"/>
      <c r="AH352" s="255"/>
      <c r="AI352" s="255"/>
      <c r="AJ352" s="256"/>
    </row>
    <row r="353" spans="2:36" x14ac:dyDescent="0.3">
      <c r="B353" s="249"/>
      <c r="C353" s="250"/>
      <c r="D353" s="250"/>
      <c r="E353" s="250"/>
      <c r="F353" s="251"/>
      <c r="G353" s="249"/>
      <c r="H353" s="250"/>
      <c r="I353" s="250"/>
      <c r="J353" s="250"/>
      <c r="K353" s="251"/>
      <c r="L353" s="249"/>
      <c r="M353" s="250"/>
      <c r="N353" s="250"/>
      <c r="O353" s="250"/>
      <c r="P353" s="251"/>
      <c r="Q353" s="249"/>
      <c r="R353" s="250"/>
      <c r="S353" s="250"/>
      <c r="T353" s="250"/>
      <c r="U353" s="251"/>
      <c r="V353" s="267"/>
      <c r="W353" s="255"/>
      <c r="X353" s="255"/>
      <c r="Y353" s="255"/>
      <c r="Z353" s="256"/>
      <c r="AA353" s="267"/>
      <c r="AB353" s="255"/>
      <c r="AC353" s="255"/>
      <c r="AD353" s="255"/>
      <c r="AE353" s="256"/>
      <c r="AF353" s="267"/>
      <c r="AG353" s="255"/>
      <c r="AH353" s="255"/>
      <c r="AI353" s="255"/>
      <c r="AJ353" s="256"/>
    </row>
    <row r="354" spans="2:36" x14ac:dyDescent="0.3">
      <c r="B354" s="249"/>
      <c r="C354" s="250"/>
      <c r="D354" s="250"/>
      <c r="E354" s="250"/>
      <c r="F354" s="251"/>
      <c r="G354" s="249"/>
      <c r="H354" s="250"/>
      <c r="I354" s="250"/>
      <c r="J354" s="250"/>
      <c r="K354" s="251"/>
      <c r="L354" s="249"/>
      <c r="M354" s="250"/>
      <c r="N354" s="250"/>
      <c r="O354" s="250"/>
      <c r="P354" s="251"/>
      <c r="Q354" s="261"/>
      <c r="R354" s="262"/>
      <c r="S354" s="262"/>
      <c r="T354" s="262"/>
      <c r="U354" s="263"/>
      <c r="V354" s="264"/>
      <c r="W354" s="265"/>
      <c r="X354" s="265"/>
      <c r="Y354" s="265"/>
      <c r="Z354" s="266"/>
      <c r="AA354" s="264"/>
      <c r="AB354" s="265"/>
      <c r="AC354" s="265"/>
      <c r="AD354" s="265"/>
      <c r="AE354" s="266"/>
      <c r="AF354" s="264"/>
      <c r="AG354" s="265"/>
      <c r="AH354" s="265"/>
      <c r="AI354" s="265"/>
      <c r="AJ354" s="266"/>
    </row>
    <row r="355" spans="2:36" ht="39" customHeight="1" x14ac:dyDescent="0.3">
      <c r="B355" s="260" t="s">
        <v>213</v>
      </c>
      <c r="C355" s="260"/>
      <c r="D355" s="260"/>
      <c r="E355" s="260"/>
      <c r="F355" s="260"/>
      <c r="G355" s="260"/>
      <c r="H355" s="260"/>
      <c r="I355" s="260"/>
      <c r="J355" s="260"/>
      <c r="K355" s="260"/>
      <c r="L355" s="260"/>
      <c r="M355" s="260"/>
      <c r="N355" s="260"/>
      <c r="O355" s="260"/>
      <c r="P355" s="260"/>
      <c r="Q355" s="258"/>
      <c r="R355" s="258"/>
      <c r="S355" s="258"/>
      <c r="T355" s="258"/>
      <c r="U355" s="258"/>
      <c r="V355" s="258"/>
      <c r="W355" s="258"/>
      <c r="X355" s="258"/>
      <c r="Y355" s="258"/>
      <c r="Z355" s="258"/>
      <c r="AA355" s="259"/>
      <c r="AB355" s="259"/>
      <c r="AC355" s="259"/>
      <c r="AD355" s="259"/>
      <c r="AE355" s="259"/>
      <c r="AF355" s="259"/>
      <c r="AG355" s="259"/>
      <c r="AH355" s="259"/>
      <c r="AI355" s="259"/>
      <c r="AJ355" s="259"/>
    </row>
    <row r="356" spans="2:36" x14ac:dyDescent="0.3">
      <c r="B356" s="140">
        <v>1</v>
      </c>
      <c r="C356" s="247"/>
      <c r="D356" s="247"/>
      <c r="E356" s="247"/>
      <c r="F356" s="248"/>
      <c r="G356" s="141">
        <v>2</v>
      </c>
      <c r="H356" s="247"/>
      <c r="I356" s="247"/>
      <c r="J356" s="247"/>
      <c r="K356" s="248"/>
      <c r="L356" s="141">
        <v>3</v>
      </c>
      <c r="M356" s="247"/>
      <c r="N356" s="247"/>
      <c r="O356" s="247"/>
      <c r="P356" s="248"/>
      <c r="Q356" s="141">
        <v>4</v>
      </c>
      <c r="R356" s="247"/>
      <c r="S356" s="247"/>
      <c r="T356" s="247"/>
      <c r="U356" s="248"/>
      <c r="V356" s="141">
        <v>5</v>
      </c>
      <c r="W356" s="247"/>
      <c r="X356" s="247"/>
      <c r="Y356" s="247"/>
      <c r="Z356" s="248"/>
      <c r="AA356" s="141">
        <v>6</v>
      </c>
      <c r="AB356" s="247"/>
      <c r="AC356" s="247"/>
      <c r="AD356" s="247"/>
      <c r="AE356" s="248"/>
      <c r="AF356" s="139">
        <v>7</v>
      </c>
      <c r="AG356" s="247"/>
      <c r="AH356" s="247"/>
      <c r="AI356" s="247"/>
      <c r="AJ356" s="248"/>
    </row>
    <row r="357" spans="2:36" x14ac:dyDescent="0.3">
      <c r="B357" s="249"/>
      <c r="C357" s="250"/>
      <c r="D357" s="250"/>
      <c r="E357" s="250"/>
      <c r="F357" s="251"/>
      <c r="G357" s="249"/>
      <c r="H357" s="250"/>
      <c r="I357" s="250"/>
      <c r="J357" s="250"/>
      <c r="K357" s="251"/>
      <c r="L357" s="249"/>
      <c r="M357" s="250"/>
      <c r="N357" s="250"/>
      <c r="O357" s="250"/>
      <c r="P357" s="251"/>
      <c r="Q357" s="249"/>
      <c r="R357" s="250"/>
      <c r="S357" s="250"/>
      <c r="T357" s="250"/>
      <c r="U357" s="251"/>
      <c r="V357" s="249"/>
      <c r="W357" s="250"/>
      <c r="X357" s="250"/>
      <c r="Y357" s="250"/>
      <c r="Z357" s="251"/>
      <c r="AA357" s="249"/>
      <c r="AB357" s="250"/>
      <c r="AC357" s="250"/>
      <c r="AD357" s="250"/>
      <c r="AE357" s="251"/>
      <c r="AF357" s="249"/>
      <c r="AG357" s="250"/>
      <c r="AH357" s="250"/>
      <c r="AI357" s="250"/>
      <c r="AJ357" s="251"/>
    </row>
    <row r="358" spans="2:36" x14ac:dyDescent="0.3">
      <c r="B358" s="249"/>
      <c r="C358" s="250"/>
      <c r="D358" s="250"/>
      <c r="E358" s="250"/>
      <c r="F358" s="251"/>
      <c r="G358" s="249"/>
      <c r="H358" s="250"/>
      <c r="I358" s="250"/>
      <c r="J358" s="250"/>
      <c r="K358" s="251"/>
      <c r="L358" s="249"/>
      <c r="M358" s="250"/>
      <c r="N358" s="250"/>
      <c r="O358" s="250"/>
      <c r="P358" s="251"/>
      <c r="Q358" s="249"/>
      <c r="R358" s="250"/>
      <c r="S358" s="250"/>
      <c r="T358" s="250"/>
      <c r="U358" s="251"/>
      <c r="V358" s="249"/>
      <c r="W358" s="250"/>
      <c r="X358" s="250"/>
      <c r="Y358" s="250"/>
      <c r="Z358" s="251"/>
      <c r="AA358" s="249"/>
      <c r="AB358" s="250"/>
      <c r="AC358" s="250"/>
      <c r="AD358" s="250"/>
      <c r="AE358" s="251"/>
      <c r="AF358" s="249"/>
      <c r="AG358" s="250"/>
      <c r="AH358" s="250"/>
      <c r="AI358" s="250"/>
      <c r="AJ358" s="251"/>
    </row>
    <row r="359" spans="2:36" x14ac:dyDescent="0.3">
      <c r="B359" s="249"/>
      <c r="C359" s="250"/>
      <c r="D359" s="250"/>
      <c r="E359" s="250"/>
      <c r="F359" s="251"/>
      <c r="G359" s="249"/>
      <c r="H359" s="250"/>
      <c r="I359" s="250"/>
      <c r="J359" s="250"/>
      <c r="K359" s="251"/>
      <c r="L359" s="249"/>
      <c r="M359" s="250"/>
      <c r="N359" s="250"/>
      <c r="O359" s="250"/>
      <c r="P359" s="251"/>
      <c r="Q359" s="249"/>
      <c r="R359" s="250"/>
      <c r="S359" s="250"/>
      <c r="T359" s="250"/>
      <c r="U359" s="251"/>
      <c r="V359" s="249"/>
      <c r="W359" s="250"/>
      <c r="X359" s="250"/>
      <c r="Y359" s="250"/>
      <c r="Z359" s="251"/>
      <c r="AA359" s="249"/>
      <c r="AB359" s="250"/>
      <c r="AC359" s="250"/>
      <c r="AD359" s="250"/>
      <c r="AE359" s="251"/>
      <c r="AF359" s="249"/>
      <c r="AG359" s="250"/>
      <c r="AH359" s="250"/>
      <c r="AI359" s="250"/>
      <c r="AJ359" s="251"/>
    </row>
    <row r="360" spans="2:36" x14ac:dyDescent="0.3">
      <c r="B360" s="249"/>
      <c r="C360" s="250"/>
      <c r="D360" s="250"/>
      <c r="E360" s="250"/>
      <c r="F360" s="251"/>
      <c r="G360" s="249"/>
      <c r="H360" s="250"/>
      <c r="I360" s="250"/>
      <c r="J360" s="250"/>
      <c r="K360" s="251"/>
      <c r="L360" s="249"/>
      <c r="M360" s="250"/>
      <c r="N360" s="250"/>
      <c r="O360" s="250"/>
      <c r="P360" s="251"/>
      <c r="Q360" s="249"/>
      <c r="R360" s="250"/>
      <c r="S360" s="250"/>
      <c r="T360" s="250"/>
      <c r="U360" s="251"/>
      <c r="V360" s="249"/>
      <c r="W360" s="250"/>
      <c r="X360" s="250"/>
      <c r="Y360" s="250"/>
      <c r="Z360" s="251"/>
      <c r="AA360" s="249"/>
      <c r="AB360" s="250"/>
      <c r="AC360" s="250"/>
      <c r="AD360" s="250"/>
      <c r="AE360" s="251"/>
      <c r="AF360" s="249"/>
      <c r="AG360" s="250"/>
      <c r="AH360" s="250"/>
      <c r="AI360" s="250"/>
      <c r="AJ360" s="251"/>
    </row>
    <row r="361" spans="2:36" x14ac:dyDescent="0.3">
      <c r="B361" s="249"/>
      <c r="C361" s="250"/>
      <c r="D361" s="250"/>
      <c r="E361" s="250"/>
      <c r="F361" s="251"/>
      <c r="G361" s="249"/>
      <c r="H361" s="250"/>
      <c r="I361" s="250"/>
      <c r="J361" s="250"/>
      <c r="K361" s="251"/>
      <c r="L361" s="249"/>
      <c r="M361" s="250"/>
      <c r="N361" s="250"/>
      <c r="O361" s="250"/>
      <c r="P361" s="251"/>
      <c r="Q361" s="249"/>
      <c r="R361" s="250"/>
      <c r="S361" s="250"/>
      <c r="T361" s="250"/>
      <c r="U361" s="251"/>
      <c r="V361" s="249"/>
      <c r="W361" s="250"/>
      <c r="X361" s="250"/>
      <c r="Y361" s="250"/>
      <c r="Z361" s="251"/>
      <c r="AA361" s="249"/>
      <c r="AB361" s="250"/>
      <c r="AC361" s="250"/>
      <c r="AD361" s="250"/>
      <c r="AE361" s="251"/>
      <c r="AF361" s="249"/>
      <c r="AG361" s="250"/>
      <c r="AH361" s="250"/>
      <c r="AI361" s="250"/>
      <c r="AJ361" s="251"/>
    </row>
    <row r="362" spans="2:36" x14ac:dyDescent="0.3">
      <c r="B362" s="140">
        <v>8</v>
      </c>
      <c r="C362" s="247"/>
      <c r="D362" s="247"/>
      <c r="E362" s="247"/>
      <c r="F362" s="248"/>
      <c r="G362" s="141">
        <v>9</v>
      </c>
      <c r="H362" s="247"/>
      <c r="I362" s="247"/>
      <c r="J362" s="247"/>
      <c r="K362" s="248"/>
      <c r="L362" s="141">
        <v>10</v>
      </c>
      <c r="M362" s="247"/>
      <c r="N362" s="247"/>
      <c r="O362" s="247"/>
      <c r="P362" s="248"/>
      <c r="Q362" s="141">
        <v>11</v>
      </c>
      <c r="R362" s="247"/>
      <c r="S362" s="247"/>
      <c r="T362" s="247"/>
      <c r="U362" s="248"/>
      <c r="V362" s="141">
        <v>12</v>
      </c>
      <c r="W362" s="247"/>
      <c r="X362" s="247"/>
      <c r="Y362" s="247"/>
      <c r="Z362" s="248"/>
      <c r="AA362" s="141">
        <v>13</v>
      </c>
      <c r="AB362" s="247"/>
      <c r="AC362" s="247"/>
      <c r="AD362" s="247"/>
      <c r="AE362" s="248"/>
      <c r="AF362" s="139">
        <v>14</v>
      </c>
      <c r="AG362" s="247"/>
      <c r="AH362" s="247"/>
      <c r="AI362" s="247"/>
      <c r="AJ362" s="248"/>
    </row>
    <row r="363" spans="2:36" x14ac:dyDescent="0.3">
      <c r="B363" s="249"/>
      <c r="C363" s="250"/>
      <c r="D363" s="250"/>
      <c r="E363" s="250"/>
      <c r="F363" s="251"/>
      <c r="G363" s="249"/>
      <c r="H363" s="250"/>
      <c r="I363" s="250"/>
      <c r="J363" s="250"/>
      <c r="K363" s="251"/>
      <c r="L363" s="249"/>
      <c r="M363" s="250"/>
      <c r="N363" s="250"/>
      <c r="O363" s="250"/>
      <c r="P363" s="251"/>
      <c r="Q363" s="249"/>
      <c r="R363" s="250"/>
      <c r="S363" s="250"/>
      <c r="T363" s="250"/>
      <c r="U363" s="251"/>
      <c r="V363" s="249"/>
      <c r="W363" s="250"/>
      <c r="X363" s="250"/>
      <c r="Y363" s="250"/>
      <c r="Z363" s="251"/>
      <c r="AA363" s="249"/>
      <c r="AB363" s="250"/>
      <c r="AC363" s="250"/>
      <c r="AD363" s="250"/>
      <c r="AE363" s="251"/>
      <c r="AF363" s="249"/>
      <c r="AG363" s="250"/>
      <c r="AH363" s="250"/>
      <c r="AI363" s="250"/>
      <c r="AJ363" s="251"/>
    </row>
    <row r="364" spans="2:36" x14ac:dyDescent="0.3">
      <c r="B364" s="249"/>
      <c r="C364" s="250"/>
      <c r="D364" s="250"/>
      <c r="E364" s="250"/>
      <c r="F364" s="251"/>
      <c r="G364" s="249"/>
      <c r="H364" s="250"/>
      <c r="I364" s="250"/>
      <c r="J364" s="250"/>
      <c r="K364" s="251"/>
      <c r="L364" s="249"/>
      <c r="M364" s="250"/>
      <c r="N364" s="250"/>
      <c r="O364" s="250"/>
      <c r="P364" s="251"/>
      <c r="Q364" s="249"/>
      <c r="R364" s="250"/>
      <c r="S364" s="250"/>
      <c r="T364" s="250"/>
      <c r="U364" s="251"/>
      <c r="V364" s="249"/>
      <c r="W364" s="250"/>
      <c r="X364" s="250"/>
      <c r="Y364" s="250"/>
      <c r="Z364" s="251"/>
      <c r="AA364" s="249"/>
      <c r="AB364" s="250"/>
      <c r="AC364" s="250"/>
      <c r="AD364" s="250"/>
      <c r="AE364" s="251"/>
      <c r="AF364" s="249"/>
      <c r="AG364" s="250"/>
      <c r="AH364" s="250"/>
      <c r="AI364" s="250"/>
      <c r="AJ364" s="251"/>
    </row>
    <row r="365" spans="2:36" x14ac:dyDescent="0.3">
      <c r="B365" s="249"/>
      <c r="C365" s="250"/>
      <c r="D365" s="250"/>
      <c r="E365" s="250"/>
      <c r="F365" s="251"/>
      <c r="G365" s="249"/>
      <c r="H365" s="250"/>
      <c r="I365" s="250"/>
      <c r="J365" s="250"/>
      <c r="K365" s="251"/>
      <c r="L365" s="249"/>
      <c r="M365" s="250"/>
      <c r="N365" s="250"/>
      <c r="O365" s="250"/>
      <c r="P365" s="251"/>
      <c r="Q365" s="249"/>
      <c r="R365" s="250"/>
      <c r="S365" s="250"/>
      <c r="T365" s="250"/>
      <c r="U365" s="251"/>
      <c r="V365" s="249"/>
      <c r="W365" s="250"/>
      <c r="X365" s="250"/>
      <c r="Y365" s="250"/>
      <c r="Z365" s="251"/>
      <c r="AA365" s="249"/>
      <c r="AB365" s="250"/>
      <c r="AC365" s="250"/>
      <c r="AD365" s="250"/>
      <c r="AE365" s="251"/>
      <c r="AF365" s="249"/>
      <c r="AG365" s="250"/>
      <c r="AH365" s="250"/>
      <c r="AI365" s="250"/>
      <c r="AJ365" s="251"/>
    </row>
    <row r="366" spans="2:36" x14ac:dyDescent="0.3">
      <c r="B366" s="249"/>
      <c r="C366" s="250"/>
      <c r="D366" s="250"/>
      <c r="E366" s="250"/>
      <c r="F366" s="251"/>
      <c r="G366" s="249"/>
      <c r="H366" s="250"/>
      <c r="I366" s="250"/>
      <c r="J366" s="250"/>
      <c r="K366" s="251"/>
      <c r="L366" s="249"/>
      <c r="M366" s="250"/>
      <c r="N366" s="250"/>
      <c r="O366" s="250"/>
      <c r="P366" s="251"/>
      <c r="Q366" s="249"/>
      <c r="R366" s="250"/>
      <c r="S366" s="250"/>
      <c r="T366" s="250"/>
      <c r="U366" s="251"/>
      <c r="V366" s="249"/>
      <c r="W366" s="250"/>
      <c r="X366" s="250"/>
      <c r="Y366" s="250"/>
      <c r="Z366" s="251"/>
      <c r="AA366" s="249"/>
      <c r="AB366" s="250"/>
      <c r="AC366" s="250"/>
      <c r="AD366" s="250"/>
      <c r="AE366" s="251"/>
      <c r="AF366" s="249"/>
      <c r="AG366" s="250"/>
      <c r="AH366" s="250"/>
      <c r="AI366" s="250"/>
      <c r="AJ366" s="251"/>
    </row>
    <row r="367" spans="2:36" x14ac:dyDescent="0.3">
      <c r="B367" s="249"/>
      <c r="C367" s="250"/>
      <c r="D367" s="250"/>
      <c r="E367" s="250"/>
      <c r="F367" s="251"/>
      <c r="G367" s="249"/>
      <c r="H367" s="250"/>
      <c r="I367" s="250"/>
      <c r="J367" s="250"/>
      <c r="K367" s="251"/>
      <c r="L367" s="249"/>
      <c r="M367" s="250"/>
      <c r="N367" s="250"/>
      <c r="O367" s="250"/>
      <c r="P367" s="251"/>
      <c r="Q367" s="249"/>
      <c r="R367" s="250"/>
      <c r="S367" s="250"/>
      <c r="T367" s="250"/>
      <c r="U367" s="251"/>
      <c r="V367" s="249"/>
      <c r="W367" s="250"/>
      <c r="X367" s="250"/>
      <c r="Y367" s="250"/>
      <c r="Z367" s="251"/>
      <c r="AA367" s="249"/>
      <c r="AB367" s="250"/>
      <c r="AC367" s="250"/>
      <c r="AD367" s="250"/>
      <c r="AE367" s="251"/>
      <c r="AF367" s="249"/>
      <c r="AG367" s="250"/>
      <c r="AH367" s="250"/>
      <c r="AI367" s="250"/>
      <c r="AJ367" s="251"/>
    </row>
    <row r="368" spans="2:36" x14ac:dyDescent="0.3">
      <c r="B368" s="140">
        <v>15</v>
      </c>
      <c r="C368" s="247"/>
      <c r="D368" s="247"/>
      <c r="E368" s="247"/>
      <c r="F368" s="248"/>
      <c r="G368" s="141">
        <v>16</v>
      </c>
      <c r="H368" s="247"/>
      <c r="I368" s="247"/>
      <c r="J368" s="247"/>
      <c r="K368" s="248"/>
      <c r="L368" s="141">
        <v>17</v>
      </c>
      <c r="M368" s="247"/>
      <c r="N368" s="247"/>
      <c r="O368" s="247"/>
      <c r="P368" s="248"/>
      <c r="Q368" s="141">
        <v>18</v>
      </c>
      <c r="R368" s="247"/>
      <c r="S368" s="247"/>
      <c r="T368" s="247"/>
      <c r="U368" s="248"/>
      <c r="V368" s="141">
        <v>19</v>
      </c>
      <c r="W368" s="247"/>
      <c r="X368" s="247"/>
      <c r="Y368" s="247"/>
      <c r="Z368" s="248"/>
      <c r="AA368" s="141">
        <v>20</v>
      </c>
      <c r="AB368" s="247"/>
      <c r="AC368" s="247"/>
      <c r="AD368" s="247"/>
      <c r="AE368" s="248"/>
      <c r="AF368" s="139">
        <v>21</v>
      </c>
      <c r="AG368" s="247"/>
      <c r="AH368" s="247"/>
      <c r="AI368" s="247"/>
      <c r="AJ368" s="248"/>
    </row>
    <row r="369" spans="2:36" x14ac:dyDescent="0.3">
      <c r="B369" s="249"/>
      <c r="C369" s="250"/>
      <c r="D369" s="250"/>
      <c r="E369" s="250"/>
      <c r="F369" s="251"/>
      <c r="G369" s="249"/>
      <c r="H369" s="250"/>
      <c r="I369" s="250"/>
      <c r="J369" s="250"/>
      <c r="K369" s="251"/>
      <c r="L369" s="249"/>
      <c r="M369" s="250"/>
      <c r="N369" s="250"/>
      <c r="O369" s="250"/>
      <c r="P369" s="251"/>
      <c r="Q369" s="249"/>
      <c r="R369" s="250"/>
      <c r="S369" s="250"/>
      <c r="T369" s="250"/>
      <c r="U369" s="251"/>
      <c r="V369" s="249"/>
      <c r="W369" s="250"/>
      <c r="X369" s="250"/>
      <c r="Y369" s="250"/>
      <c r="Z369" s="251"/>
      <c r="AA369" s="249"/>
      <c r="AB369" s="250"/>
      <c r="AC369" s="250"/>
      <c r="AD369" s="250"/>
      <c r="AE369" s="251"/>
      <c r="AF369" s="249"/>
      <c r="AG369" s="250"/>
      <c r="AH369" s="250"/>
      <c r="AI369" s="250"/>
      <c r="AJ369" s="251"/>
    </row>
    <row r="370" spans="2:36" x14ac:dyDescent="0.3">
      <c r="B370" s="249"/>
      <c r="C370" s="250"/>
      <c r="D370" s="250"/>
      <c r="E370" s="250"/>
      <c r="F370" s="251"/>
      <c r="G370" s="249"/>
      <c r="H370" s="250"/>
      <c r="I370" s="250"/>
      <c r="J370" s="250"/>
      <c r="K370" s="251"/>
      <c r="L370" s="249"/>
      <c r="M370" s="250"/>
      <c r="N370" s="250"/>
      <c r="O370" s="250"/>
      <c r="P370" s="251"/>
      <c r="Q370" s="249"/>
      <c r="R370" s="250"/>
      <c r="S370" s="250"/>
      <c r="T370" s="250"/>
      <c r="U370" s="251"/>
      <c r="V370" s="249"/>
      <c r="W370" s="250"/>
      <c r="X370" s="250"/>
      <c r="Y370" s="250"/>
      <c r="Z370" s="251"/>
      <c r="AA370" s="249"/>
      <c r="AB370" s="250"/>
      <c r="AC370" s="250"/>
      <c r="AD370" s="250"/>
      <c r="AE370" s="251"/>
      <c r="AF370" s="249"/>
      <c r="AG370" s="250"/>
      <c r="AH370" s="250"/>
      <c r="AI370" s="250"/>
      <c r="AJ370" s="251"/>
    </row>
    <row r="371" spans="2:36" x14ac:dyDescent="0.3">
      <c r="B371" s="249"/>
      <c r="C371" s="250"/>
      <c r="D371" s="250"/>
      <c r="E371" s="250"/>
      <c r="F371" s="251"/>
      <c r="G371" s="249"/>
      <c r="H371" s="250"/>
      <c r="I371" s="250"/>
      <c r="J371" s="250"/>
      <c r="K371" s="251"/>
      <c r="L371" s="249"/>
      <c r="M371" s="250"/>
      <c r="N371" s="250"/>
      <c r="O371" s="250"/>
      <c r="P371" s="251"/>
      <c r="Q371" s="249"/>
      <c r="R371" s="250"/>
      <c r="S371" s="250"/>
      <c r="T371" s="250"/>
      <c r="U371" s="251"/>
      <c r="V371" s="249"/>
      <c r="W371" s="250"/>
      <c r="X371" s="250"/>
      <c r="Y371" s="250"/>
      <c r="Z371" s="251"/>
      <c r="AA371" s="249"/>
      <c r="AB371" s="250"/>
      <c r="AC371" s="250"/>
      <c r="AD371" s="250"/>
      <c r="AE371" s="251"/>
      <c r="AF371" s="249"/>
      <c r="AG371" s="250"/>
      <c r="AH371" s="250"/>
      <c r="AI371" s="250"/>
      <c r="AJ371" s="251"/>
    </row>
    <row r="372" spans="2:36" x14ac:dyDescent="0.3">
      <c r="B372" s="249"/>
      <c r="C372" s="250"/>
      <c r="D372" s="250"/>
      <c r="E372" s="250"/>
      <c r="F372" s="251"/>
      <c r="G372" s="249"/>
      <c r="H372" s="250"/>
      <c r="I372" s="250"/>
      <c r="J372" s="250"/>
      <c r="K372" s="251"/>
      <c r="L372" s="249"/>
      <c r="M372" s="250"/>
      <c r="N372" s="250"/>
      <c r="O372" s="250"/>
      <c r="P372" s="251"/>
      <c r="Q372" s="249"/>
      <c r="R372" s="250"/>
      <c r="S372" s="250"/>
      <c r="T372" s="250"/>
      <c r="U372" s="251"/>
      <c r="V372" s="249"/>
      <c r="W372" s="250"/>
      <c r="X372" s="250"/>
      <c r="Y372" s="250"/>
      <c r="Z372" s="251"/>
      <c r="AA372" s="249"/>
      <c r="AB372" s="250"/>
      <c r="AC372" s="250"/>
      <c r="AD372" s="250"/>
      <c r="AE372" s="251"/>
      <c r="AF372" s="249"/>
      <c r="AG372" s="250"/>
      <c r="AH372" s="250"/>
      <c r="AI372" s="250"/>
      <c r="AJ372" s="251"/>
    </row>
    <row r="373" spans="2:36" x14ac:dyDescent="0.3">
      <c r="B373" s="249"/>
      <c r="C373" s="250"/>
      <c r="D373" s="250"/>
      <c r="E373" s="250"/>
      <c r="F373" s="251"/>
      <c r="G373" s="249"/>
      <c r="H373" s="250"/>
      <c r="I373" s="250"/>
      <c r="J373" s="250"/>
      <c r="K373" s="251"/>
      <c r="L373" s="249"/>
      <c r="M373" s="250"/>
      <c r="N373" s="250"/>
      <c r="O373" s="250"/>
      <c r="P373" s="251"/>
      <c r="Q373" s="249"/>
      <c r="R373" s="250"/>
      <c r="S373" s="250"/>
      <c r="T373" s="250"/>
      <c r="U373" s="251"/>
      <c r="V373" s="249"/>
      <c r="W373" s="250"/>
      <c r="X373" s="250"/>
      <c r="Y373" s="250"/>
      <c r="Z373" s="251"/>
      <c r="AA373" s="249"/>
      <c r="AB373" s="250"/>
      <c r="AC373" s="250"/>
      <c r="AD373" s="250"/>
      <c r="AE373" s="251"/>
      <c r="AF373" s="249"/>
      <c r="AG373" s="250"/>
      <c r="AH373" s="250"/>
      <c r="AI373" s="250"/>
      <c r="AJ373" s="251"/>
    </row>
    <row r="374" spans="2:36" x14ac:dyDescent="0.3">
      <c r="B374" s="140">
        <v>22</v>
      </c>
      <c r="C374" s="247"/>
      <c r="D374" s="247"/>
      <c r="E374" s="247"/>
      <c r="F374" s="248"/>
      <c r="G374" s="191">
        <v>23</v>
      </c>
      <c r="H374" s="247"/>
      <c r="I374" s="247"/>
      <c r="J374" s="247"/>
      <c r="K374" s="248"/>
      <c r="L374" s="141">
        <v>24</v>
      </c>
      <c r="M374" s="247"/>
      <c r="N374" s="247"/>
      <c r="O374" s="247"/>
      <c r="P374" s="248"/>
      <c r="Q374" s="140">
        <v>25</v>
      </c>
      <c r="R374" s="247" t="s">
        <v>214</v>
      </c>
      <c r="S374" s="247"/>
      <c r="T374" s="247"/>
      <c r="U374" s="248"/>
      <c r="V374" s="141">
        <v>26</v>
      </c>
      <c r="W374" s="247"/>
      <c r="X374" s="247"/>
      <c r="Y374" s="247"/>
      <c r="Z374" s="248"/>
      <c r="AA374" s="141">
        <v>27</v>
      </c>
      <c r="AB374" s="247"/>
      <c r="AC374" s="247"/>
      <c r="AD374" s="247"/>
      <c r="AE374" s="248"/>
      <c r="AF374" s="139">
        <v>28</v>
      </c>
      <c r="AG374" s="247"/>
      <c r="AH374" s="247"/>
      <c r="AI374" s="247"/>
      <c r="AJ374" s="248"/>
    </row>
    <row r="375" spans="2:36" x14ac:dyDescent="0.3">
      <c r="B375" s="249"/>
      <c r="C375" s="250"/>
      <c r="D375" s="250"/>
      <c r="E375" s="250"/>
      <c r="F375" s="251"/>
      <c r="G375" s="249"/>
      <c r="H375" s="250"/>
      <c r="I375" s="250"/>
      <c r="J375" s="250"/>
      <c r="K375" s="251"/>
      <c r="L375" s="249"/>
      <c r="M375" s="250"/>
      <c r="N375" s="250"/>
      <c r="O375" s="250"/>
      <c r="P375" s="251"/>
      <c r="Q375" s="249"/>
      <c r="R375" s="250"/>
      <c r="S375" s="250"/>
      <c r="T375" s="250"/>
      <c r="U375" s="251"/>
      <c r="V375" s="249"/>
      <c r="W375" s="250"/>
      <c r="X375" s="250"/>
      <c r="Y375" s="250"/>
      <c r="Z375" s="251"/>
      <c r="AA375" s="249"/>
      <c r="AB375" s="250"/>
      <c r="AC375" s="250"/>
      <c r="AD375" s="250"/>
      <c r="AE375" s="251"/>
      <c r="AF375" s="249"/>
      <c r="AG375" s="250"/>
      <c r="AH375" s="250"/>
      <c r="AI375" s="250"/>
      <c r="AJ375" s="251"/>
    </row>
    <row r="376" spans="2:36" x14ac:dyDescent="0.3">
      <c r="B376" s="249"/>
      <c r="C376" s="250"/>
      <c r="D376" s="250"/>
      <c r="E376" s="250"/>
      <c r="F376" s="251"/>
      <c r="G376" s="249"/>
      <c r="H376" s="250"/>
      <c r="I376" s="250"/>
      <c r="J376" s="250"/>
      <c r="K376" s="251"/>
      <c r="L376" s="249"/>
      <c r="M376" s="250"/>
      <c r="N376" s="250"/>
      <c r="O376" s="250"/>
      <c r="P376" s="251"/>
      <c r="Q376" s="249"/>
      <c r="R376" s="250"/>
      <c r="S376" s="250"/>
      <c r="T376" s="250"/>
      <c r="U376" s="251"/>
      <c r="V376" s="249"/>
      <c r="W376" s="250"/>
      <c r="X376" s="250"/>
      <c r="Y376" s="250"/>
      <c r="Z376" s="251"/>
      <c r="AA376" s="249"/>
      <c r="AB376" s="250"/>
      <c r="AC376" s="250"/>
      <c r="AD376" s="250"/>
      <c r="AE376" s="251"/>
      <c r="AF376" s="249"/>
      <c r="AG376" s="250"/>
      <c r="AH376" s="250"/>
      <c r="AI376" s="250"/>
      <c r="AJ376" s="251"/>
    </row>
    <row r="377" spans="2:36" x14ac:dyDescent="0.3">
      <c r="B377" s="249"/>
      <c r="C377" s="250"/>
      <c r="D377" s="250"/>
      <c r="E377" s="250"/>
      <c r="F377" s="251"/>
      <c r="G377" s="249"/>
      <c r="H377" s="250"/>
      <c r="I377" s="250"/>
      <c r="J377" s="250"/>
      <c r="K377" s="251"/>
      <c r="L377" s="249"/>
      <c r="M377" s="250"/>
      <c r="N377" s="250"/>
      <c r="O377" s="250"/>
      <c r="P377" s="251"/>
      <c r="Q377" s="249"/>
      <c r="R377" s="250"/>
      <c r="S377" s="250"/>
      <c r="T377" s="250"/>
      <c r="U377" s="251"/>
      <c r="V377" s="249"/>
      <c r="W377" s="250"/>
      <c r="X377" s="250"/>
      <c r="Y377" s="250"/>
      <c r="Z377" s="251"/>
      <c r="AA377" s="249"/>
      <c r="AB377" s="250"/>
      <c r="AC377" s="250"/>
      <c r="AD377" s="250"/>
      <c r="AE377" s="251"/>
      <c r="AF377" s="249"/>
      <c r="AG377" s="250"/>
      <c r="AH377" s="250"/>
      <c r="AI377" s="250"/>
      <c r="AJ377" s="251"/>
    </row>
    <row r="378" spans="2:36" x14ac:dyDescent="0.3">
      <c r="B378" s="249"/>
      <c r="C378" s="250"/>
      <c r="D378" s="250"/>
      <c r="E378" s="250"/>
      <c r="F378" s="251"/>
      <c r="G378" s="249"/>
      <c r="H378" s="250"/>
      <c r="I378" s="250"/>
      <c r="J378" s="250"/>
      <c r="K378" s="251"/>
      <c r="L378" s="249"/>
      <c r="M378" s="250"/>
      <c r="N378" s="250"/>
      <c r="O378" s="250"/>
      <c r="P378" s="251"/>
      <c r="Q378" s="249"/>
      <c r="R378" s="250"/>
      <c r="S378" s="250"/>
      <c r="T378" s="250"/>
      <c r="U378" s="251"/>
      <c r="V378" s="249"/>
      <c r="W378" s="250"/>
      <c r="X378" s="250"/>
      <c r="Y378" s="250"/>
      <c r="Z378" s="251"/>
      <c r="AA378" s="249"/>
      <c r="AB378" s="250"/>
      <c r="AC378" s="250"/>
      <c r="AD378" s="250"/>
      <c r="AE378" s="251"/>
      <c r="AF378" s="249"/>
      <c r="AG378" s="250"/>
      <c r="AH378" s="250"/>
      <c r="AI378" s="250"/>
      <c r="AJ378" s="251"/>
    </row>
    <row r="379" spans="2:36" x14ac:dyDescent="0.3">
      <c r="B379" s="249"/>
      <c r="C379" s="250"/>
      <c r="D379" s="250"/>
      <c r="E379" s="250"/>
      <c r="F379" s="251"/>
      <c r="G379" s="249"/>
      <c r="H379" s="250"/>
      <c r="I379" s="250"/>
      <c r="J379" s="250"/>
      <c r="K379" s="251"/>
      <c r="L379" s="249"/>
      <c r="M379" s="250"/>
      <c r="N379" s="250"/>
      <c r="O379" s="250"/>
      <c r="P379" s="251"/>
      <c r="Q379" s="261"/>
      <c r="R379" s="262"/>
      <c r="S379" s="262"/>
      <c r="T379" s="262"/>
      <c r="U379" s="263"/>
      <c r="V379" s="261"/>
      <c r="W379" s="262"/>
      <c r="X379" s="262"/>
      <c r="Y379" s="262"/>
      <c r="Z379" s="263"/>
      <c r="AA379" s="261"/>
      <c r="AB379" s="262"/>
      <c r="AC379" s="262"/>
      <c r="AD379" s="262"/>
      <c r="AE379" s="263"/>
      <c r="AF379" s="261"/>
      <c r="AG379" s="262"/>
      <c r="AH379" s="262"/>
      <c r="AI379" s="262"/>
      <c r="AJ379" s="263"/>
    </row>
    <row r="380" spans="2:36" x14ac:dyDescent="0.3">
      <c r="B380" s="147">
        <v>29</v>
      </c>
      <c r="C380" s="253"/>
      <c r="D380" s="253"/>
      <c r="E380" s="253"/>
      <c r="F380" s="254"/>
      <c r="G380" s="208">
        <v>30</v>
      </c>
      <c r="H380" s="253"/>
      <c r="I380" s="253"/>
      <c r="J380" s="253"/>
      <c r="K380" s="254"/>
      <c r="L380" s="208">
        <v>31</v>
      </c>
      <c r="M380" s="253"/>
      <c r="N380" s="253"/>
      <c r="O380" s="253"/>
      <c r="P380" s="254"/>
      <c r="Q380" s="150"/>
      <c r="R380" s="150"/>
      <c r="S380" s="151"/>
      <c r="T380" s="150"/>
      <c r="U380" s="151"/>
      <c r="V380" s="150"/>
      <c r="W380" s="150"/>
      <c r="X380" s="151"/>
      <c r="Y380" s="150"/>
      <c r="Z380" s="151"/>
      <c r="AA380" s="150"/>
      <c r="AB380" s="150"/>
      <c r="AC380" s="151"/>
      <c r="AD380" s="150"/>
      <c r="AE380" s="151"/>
      <c r="AF380" s="150"/>
      <c r="AG380" s="150"/>
      <c r="AH380" s="151"/>
      <c r="AI380" s="150"/>
      <c r="AJ380" s="151"/>
    </row>
    <row r="381" spans="2:36" x14ac:dyDescent="0.3">
      <c r="B381" s="249"/>
      <c r="C381" s="250"/>
      <c r="D381" s="250"/>
      <c r="E381" s="250"/>
      <c r="F381" s="251"/>
      <c r="G381" s="249"/>
      <c r="H381" s="250"/>
      <c r="I381" s="250"/>
      <c r="J381" s="250"/>
      <c r="K381" s="251"/>
      <c r="L381" s="249"/>
      <c r="M381" s="250"/>
      <c r="N381" s="250"/>
      <c r="O381" s="250"/>
      <c r="P381" s="251"/>
      <c r="Q381" s="150"/>
      <c r="R381" s="150"/>
      <c r="S381" s="151"/>
      <c r="T381" s="150"/>
      <c r="U381" s="151"/>
      <c r="V381" s="150"/>
      <c r="W381" s="150"/>
      <c r="X381" s="151"/>
      <c r="Y381" s="150"/>
      <c r="Z381" s="151"/>
      <c r="AA381" s="150"/>
      <c r="AB381" s="150"/>
      <c r="AC381" s="151"/>
      <c r="AD381" s="150"/>
      <c r="AE381" s="151"/>
      <c r="AF381" s="150"/>
      <c r="AG381" s="150"/>
      <c r="AH381" s="151"/>
      <c r="AI381" s="150"/>
      <c r="AJ381" s="151"/>
    </row>
    <row r="382" spans="2:36" x14ac:dyDescent="0.3">
      <c r="B382" s="249"/>
      <c r="C382" s="250"/>
      <c r="D382" s="250"/>
      <c r="E382" s="250"/>
      <c r="F382" s="251"/>
      <c r="G382" s="249"/>
      <c r="H382" s="250"/>
      <c r="I382" s="250"/>
      <c r="J382" s="250"/>
      <c r="K382" s="251"/>
      <c r="L382" s="249"/>
      <c r="M382" s="250"/>
      <c r="N382" s="250"/>
      <c r="O382" s="250"/>
      <c r="P382" s="251"/>
      <c r="Q382" s="150"/>
      <c r="R382" s="150"/>
      <c r="S382" s="151"/>
      <c r="T382" s="150"/>
      <c r="U382" s="151"/>
      <c r="V382" s="150"/>
      <c r="W382" s="150"/>
      <c r="X382" s="151"/>
      <c r="Y382" s="150"/>
      <c r="Z382" s="151"/>
      <c r="AA382" s="150"/>
      <c r="AB382" s="150"/>
      <c r="AC382" s="151"/>
      <c r="AD382" s="150"/>
      <c r="AE382" s="151"/>
      <c r="AF382" s="150"/>
      <c r="AG382" s="150"/>
      <c r="AH382" s="151"/>
      <c r="AI382" s="150"/>
      <c r="AJ382" s="151"/>
    </row>
    <row r="383" spans="2:36" x14ac:dyDescent="0.3">
      <c r="B383" s="249"/>
      <c r="C383" s="250"/>
      <c r="D383" s="250"/>
      <c r="E383" s="250"/>
      <c r="F383" s="251"/>
      <c r="G383" s="249"/>
      <c r="H383" s="250"/>
      <c r="I383" s="250"/>
      <c r="J383" s="250"/>
      <c r="K383" s="251"/>
      <c r="L383" s="249"/>
      <c r="M383" s="250"/>
      <c r="N383" s="250"/>
      <c r="O383" s="250"/>
      <c r="P383" s="251"/>
      <c r="Q383" s="150"/>
      <c r="R383" s="150"/>
      <c r="S383" s="151"/>
      <c r="T383" s="150"/>
      <c r="U383" s="151"/>
      <c r="V383" s="150"/>
      <c r="W383" s="150"/>
      <c r="X383" s="151"/>
      <c r="Y383" s="150"/>
      <c r="Z383" s="151"/>
      <c r="AA383" s="150"/>
      <c r="AB383" s="150"/>
      <c r="AC383" s="151"/>
      <c r="AD383" s="150"/>
      <c r="AE383" s="151"/>
      <c r="AF383" s="150"/>
      <c r="AG383" s="150"/>
      <c r="AH383" s="151"/>
      <c r="AI383" s="150"/>
      <c r="AJ383" s="151"/>
    </row>
    <row r="384" spans="2:36" x14ac:dyDescent="0.3">
      <c r="B384" s="249"/>
      <c r="C384" s="250"/>
      <c r="D384" s="250"/>
      <c r="E384" s="250"/>
      <c r="F384" s="251"/>
      <c r="G384" s="249"/>
      <c r="H384" s="250"/>
      <c r="I384" s="250"/>
      <c r="J384" s="250"/>
      <c r="K384" s="251"/>
      <c r="L384" s="249"/>
      <c r="M384" s="250"/>
      <c r="N384" s="250"/>
      <c r="O384" s="250"/>
      <c r="P384" s="251"/>
      <c r="Q384" s="150"/>
      <c r="R384" s="150"/>
      <c r="S384" s="151"/>
      <c r="T384" s="150"/>
      <c r="U384" s="151"/>
      <c r="V384" s="150"/>
      <c r="W384" s="150"/>
      <c r="X384" s="151"/>
      <c r="Y384" s="150"/>
      <c r="Z384" s="151"/>
      <c r="AA384" s="150"/>
      <c r="AB384" s="150"/>
      <c r="AC384" s="151"/>
      <c r="AD384" s="150"/>
      <c r="AE384" s="151"/>
      <c r="AF384" s="150"/>
      <c r="AG384" s="150"/>
      <c r="AH384" s="151"/>
      <c r="AI384" s="150"/>
      <c r="AJ384" s="151"/>
    </row>
    <row r="385" spans="2:36" x14ac:dyDescent="0.3">
      <c r="B385" s="261"/>
      <c r="C385" s="262"/>
      <c r="D385" s="262"/>
      <c r="E385" s="262"/>
      <c r="F385" s="263"/>
      <c r="G385" s="261"/>
      <c r="H385" s="262"/>
      <c r="I385" s="262"/>
      <c r="J385" s="262"/>
      <c r="K385" s="263"/>
      <c r="L385" s="261"/>
      <c r="M385" s="262"/>
      <c r="N385" s="262"/>
      <c r="O385" s="262"/>
      <c r="P385" s="263"/>
      <c r="Q385" s="150"/>
      <c r="R385" s="150"/>
      <c r="S385" s="151"/>
      <c r="T385" s="150"/>
      <c r="U385" s="151"/>
      <c r="V385" s="150"/>
      <c r="W385" s="150"/>
      <c r="X385" s="151"/>
      <c r="Y385" s="150"/>
      <c r="Z385" s="151"/>
      <c r="AA385" s="150"/>
      <c r="AB385" s="150"/>
      <c r="AC385" s="151"/>
      <c r="AD385" s="150"/>
      <c r="AE385" s="151"/>
      <c r="AF385" s="150"/>
      <c r="AG385" s="150"/>
      <c r="AH385" s="151"/>
      <c r="AI385" s="150"/>
      <c r="AJ385" s="151"/>
    </row>
  </sheetData>
  <mergeCells count="2451">
    <mergeCell ref="H244:K244"/>
    <mergeCell ref="H238:K238"/>
    <mergeCell ref="C256:F256"/>
    <mergeCell ref="C250:F250"/>
    <mergeCell ref="C244:F244"/>
    <mergeCell ref="C238:F238"/>
    <mergeCell ref="AG232:AJ232"/>
    <mergeCell ref="M219:P219"/>
    <mergeCell ref="M213:P213"/>
    <mergeCell ref="M207:P207"/>
    <mergeCell ref="M201:P201"/>
    <mergeCell ref="H219:K219"/>
    <mergeCell ref="H213:K213"/>
    <mergeCell ref="H207:K207"/>
    <mergeCell ref="H201:K201"/>
    <mergeCell ref="C219:F219"/>
    <mergeCell ref="C213:F213"/>
    <mergeCell ref="C207:F207"/>
    <mergeCell ref="AG256:AJ256"/>
    <mergeCell ref="AG250:AJ250"/>
    <mergeCell ref="AG244:AJ244"/>
    <mergeCell ref="AG238:AJ238"/>
    <mergeCell ref="AB256:AE256"/>
    <mergeCell ref="AB250:AE250"/>
    <mergeCell ref="AB244:AE244"/>
    <mergeCell ref="AB238:AE238"/>
    <mergeCell ref="W256:Z256"/>
    <mergeCell ref="W250:Z250"/>
    <mergeCell ref="W244:Z244"/>
    <mergeCell ref="W238:Z238"/>
    <mergeCell ref="R256:U256"/>
    <mergeCell ref="R250:U250"/>
    <mergeCell ref="R244:U244"/>
    <mergeCell ref="R238:U238"/>
    <mergeCell ref="M256:P256"/>
    <mergeCell ref="M250:P250"/>
    <mergeCell ref="M244:P244"/>
    <mergeCell ref="M238:P238"/>
    <mergeCell ref="H256:K256"/>
    <mergeCell ref="AG164:AJ164"/>
    <mergeCell ref="AG219:AJ219"/>
    <mergeCell ref="AG213:AJ213"/>
    <mergeCell ref="AG207:AJ207"/>
    <mergeCell ref="AG201:AJ201"/>
    <mergeCell ref="AB219:AE219"/>
    <mergeCell ref="AB213:AE213"/>
    <mergeCell ref="AB207:AE207"/>
    <mergeCell ref="AB201:AE201"/>
    <mergeCell ref="W219:Z219"/>
    <mergeCell ref="W213:Z213"/>
    <mergeCell ref="W207:Z207"/>
    <mergeCell ref="W201:Z201"/>
    <mergeCell ref="R219:U219"/>
    <mergeCell ref="R213:U213"/>
    <mergeCell ref="R207:U207"/>
    <mergeCell ref="R201:U201"/>
    <mergeCell ref="AA165:AE165"/>
    <mergeCell ref="AF165:AJ165"/>
    <mergeCell ref="V167:Z167"/>
    <mergeCell ref="AF171:AJ171"/>
    <mergeCell ref="AA177:AE177"/>
    <mergeCell ref="AF177:AJ177"/>
    <mergeCell ref="AA183:AE183"/>
    <mergeCell ref="AF183:AJ183"/>
    <mergeCell ref="B181:F181"/>
    <mergeCell ref="G181:K181"/>
    <mergeCell ref="L181:P181"/>
    <mergeCell ref="Q181:U181"/>
    <mergeCell ref="V181:Z181"/>
    <mergeCell ref="AA179:AE179"/>
    <mergeCell ref="AF179:AJ179"/>
    <mergeCell ref="B180:F180"/>
    <mergeCell ref="G180:K180"/>
    <mergeCell ref="L180:P180"/>
    <mergeCell ref="C170:F170"/>
    <mergeCell ref="H170:K170"/>
    <mergeCell ref="M170:P170"/>
    <mergeCell ref="R170:U170"/>
    <mergeCell ref="W170:Z170"/>
    <mergeCell ref="AB170:AE170"/>
    <mergeCell ref="AG170:AJ170"/>
    <mergeCell ref="AA173:AE173"/>
    <mergeCell ref="AF173:AJ173"/>
    <mergeCell ref="B174:F174"/>
    <mergeCell ref="G174:K174"/>
    <mergeCell ref="L174:P174"/>
    <mergeCell ref="Q174:U174"/>
    <mergeCell ref="V174:Z174"/>
    <mergeCell ref="AA174:AE174"/>
    <mergeCell ref="AF174:AJ174"/>
    <mergeCell ref="B173:F173"/>
    <mergeCell ref="G173:K173"/>
    <mergeCell ref="L173:P173"/>
    <mergeCell ref="Q173:U173"/>
    <mergeCell ref="V173:Z173"/>
    <mergeCell ref="AA171:AE171"/>
    <mergeCell ref="AG120:AJ120"/>
    <mergeCell ref="AB120:AE120"/>
    <mergeCell ref="W120:Z120"/>
    <mergeCell ref="R120:U120"/>
    <mergeCell ref="M120:P120"/>
    <mergeCell ref="H120:K120"/>
    <mergeCell ref="C120:F120"/>
    <mergeCell ref="C126:F126"/>
    <mergeCell ref="H126:K126"/>
    <mergeCell ref="M126:P126"/>
    <mergeCell ref="AB188:AE188"/>
    <mergeCell ref="W188:Z188"/>
    <mergeCell ref="R188:U188"/>
    <mergeCell ref="M188:P188"/>
    <mergeCell ref="H188:K188"/>
    <mergeCell ref="C188:F188"/>
    <mergeCell ref="C182:F182"/>
    <mergeCell ref="H182:K182"/>
    <mergeCell ref="M182:P182"/>
    <mergeCell ref="R182:U182"/>
    <mergeCell ref="W182:Z182"/>
    <mergeCell ref="AB182:AE182"/>
    <mergeCell ref="AG182:AJ182"/>
    <mergeCell ref="AG176:AJ176"/>
    <mergeCell ref="AB176:AE176"/>
    <mergeCell ref="W176:Z176"/>
    <mergeCell ref="R176:U176"/>
    <mergeCell ref="M176:P176"/>
    <mergeCell ref="H176:K176"/>
    <mergeCell ref="C176:F176"/>
    <mergeCell ref="AA181:AE181"/>
    <mergeCell ref="AF181:AJ181"/>
    <mergeCell ref="R102:U102"/>
    <mergeCell ref="M102:P102"/>
    <mergeCell ref="H102:K102"/>
    <mergeCell ref="C114:F114"/>
    <mergeCell ref="C108:F108"/>
    <mergeCell ref="H114:K114"/>
    <mergeCell ref="H108:K108"/>
    <mergeCell ref="M114:P114"/>
    <mergeCell ref="M108:P108"/>
    <mergeCell ref="R114:U114"/>
    <mergeCell ref="R108:U108"/>
    <mergeCell ref="W108:Z108"/>
    <mergeCell ref="W114:Z114"/>
    <mergeCell ref="AB114:AE114"/>
    <mergeCell ref="AB108:AE108"/>
    <mergeCell ref="AG108:AJ108"/>
    <mergeCell ref="AG114:AJ114"/>
    <mergeCell ref="AA103:AE103"/>
    <mergeCell ref="AF103:AJ103"/>
    <mergeCell ref="B104:F104"/>
    <mergeCell ref="AF104:AJ104"/>
    <mergeCell ref="B103:F103"/>
    <mergeCell ref="G103:K103"/>
    <mergeCell ref="L103:P103"/>
    <mergeCell ref="Q103:U103"/>
    <mergeCell ref="V103:Z103"/>
    <mergeCell ref="AA107:AE107"/>
    <mergeCell ref="AF107:AJ107"/>
    <mergeCell ref="B107:F107"/>
    <mergeCell ref="G107:K107"/>
    <mergeCell ref="L107:P107"/>
    <mergeCell ref="Q107:U107"/>
    <mergeCell ref="R133:U133"/>
    <mergeCell ref="W133:Z133"/>
    <mergeCell ref="AB133:AE133"/>
    <mergeCell ref="AG133:AJ133"/>
    <mergeCell ref="AG139:AJ139"/>
    <mergeCell ref="AB139:AE139"/>
    <mergeCell ref="W139:Z139"/>
    <mergeCell ref="R139:U139"/>
    <mergeCell ref="M139:P139"/>
    <mergeCell ref="H139:K139"/>
    <mergeCell ref="C139:F139"/>
    <mergeCell ref="H151:K151"/>
    <mergeCell ref="M151:P151"/>
    <mergeCell ref="R151:U151"/>
    <mergeCell ref="W151:Z151"/>
    <mergeCell ref="AB151:AE151"/>
    <mergeCell ref="AG151:AJ151"/>
    <mergeCell ref="AG145:AJ145"/>
    <mergeCell ref="AB145:AE145"/>
    <mergeCell ref="W145:Z145"/>
    <mergeCell ref="R145:U145"/>
    <mergeCell ref="M145:P145"/>
    <mergeCell ref="H145:K145"/>
    <mergeCell ref="C145:F145"/>
    <mergeCell ref="C151:F151"/>
    <mergeCell ref="AA134:AE134"/>
    <mergeCell ref="AF134:AJ134"/>
    <mergeCell ref="B135:F135"/>
    <mergeCell ref="G135:K135"/>
    <mergeCell ref="L135:P135"/>
    <mergeCell ref="Q135:U135"/>
    <mergeCell ref="V135:Z135"/>
    <mergeCell ref="AG34:AJ34"/>
    <mergeCell ref="AB34:AE34"/>
    <mergeCell ref="W34:Z34"/>
    <mergeCell ref="R34:U34"/>
    <mergeCell ref="W58:Z58"/>
    <mergeCell ref="R58:U58"/>
    <mergeCell ref="B98:F98"/>
    <mergeCell ref="B99:F99"/>
    <mergeCell ref="B100:F100"/>
    <mergeCell ref="AG65:AJ65"/>
    <mergeCell ref="AB65:AE65"/>
    <mergeCell ref="C71:F71"/>
    <mergeCell ref="H71:K71"/>
    <mergeCell ref="M71:P71"/>
    <mergeCell ref="R71:U71"/>
    <mergeCell ref="W71:Z71"/>
    <mergeCell ref="AB71:AE71"/>
    <mergeCell ref="AG71:AJ71"/>
    <mergeCell ref="AG77:AJ77"/>
    <mergeCell ref="AB77:AE77"/>
    <mergeCell ref="W77:Z77"/>
    <mergeCell ref="R77:U77"/>
    <mergeCell ref="M77:P77"/>
    <mergeCell ref="H77:K77"/>
    <mergeCell ref="C77:F77"/>
    <mergeCell ref="C83:F83"/>
    <mergeCell ref="H83:K83"/>
    <mergeCell ref="M83:P83"/>
    <mergeCell ref="R83:U83"/>
    <mergeCell ref="W83:Z83"/>
    <mergeCell ref="AB83:AE83"/>
    <mergeCell ref="AG83:AJ83"/>
    <mergeCell ref="C52:F52"/>
    <mergeCell ref="H52:K52"/>
    <mergeCell ref="M52:P52"/>
    <mergeCell ref="R52:U52"/>
    <mergeCell ref="W52:Z52"/>
    <mergeCell ref="AB52:AE52"/>
    <mergeCell ref="AG52:AJ52"/>
    <mergeCell ref="AG46:AJ46"/>
    <mergeCell ref="AB46:AE46"/>
    <mergeCell ref="W46:Z46"/>
    <mergeCell ref="R46:U46"/>
    <mergeCell ref="M46:P46"/>
    <mergeCell ref="H46:K46"/>
    <mergeCell ref="C46:F46"/>
    <mergeCell ref="C40:F40"/>
    <mergeCell ref="H40:K40"/>
    <mergeCell ref="M40:P40"/>
    <mergeCell ref="R40:U40"/>
    <mergeCell ref="W40:Z40"/>
    <mergeCell ref="AB40:AE40"/>
    <mergeCell ref="AG40:AJ40"/>
    <mergeCell ref="AA45:AE45"/>
    <mergeCell ref="AF45:AJ45"/>
    <mergeCell ref="B45:F45"/>
    <mergeCell ref="G45:K45"/>
    <mergeCell ref="L45:P45"/>
    <mergeCell ref="Q45:U45"/>
    <mergeCell ref="V45:Z45"/>
    <mergeCell ref="AA47:AE47"/>
    <mergeCell ref="AF47:AJ47"/>
    <mergeCell ref="B48:F48"/>
    <mergeCell ref="G48:K48"/>
    <mergeCell ref="AG15:AJ15"/>
    <mergeCell ref="AB15:AE15"/>
    <mergeCell ref="W15:Z15"/>
    <mergeCell ref="R15:U15"/>
    <mergeCell ref="M15:P15"/>
    <mergeCell ref="H15:K15"/>
    <mergeCell ref="C15:F15"/>
    <mergeCell ref="C9:F9"/>
    <mergeCell ref="H9:K9"/>
    <mergeCell ref="M9:P9"/>
    <mergeCell ref="R9:U9"/>
    <mergeCell ref="W9:Z9"/>
    <mergeCell ref="AB9:AE9"/>
    <mergeCell ref="AG9:AJ9"/>
    <mergeCell ref="AG3:AJ3"/>
    <mergeCell ref="AB3:AE3"/>
    <mergeCell ref="W3:Z3"/>
    <mergeCell ref="AA8:AE8"/>
    <mergeCell ref="AA7:AE7"/>
    <mergeCell ref="AA6:AE6"/>
    <mergeCell ref="AA5:AE5"/>
    <mergeCell ref="AA4:AE4"/>
    <mergeCell ref="L8:P8"/>
    <mergeCell ref="L7:P7"/>
    <mergeCell ref="L6:P6"/>
    <mergeCell ref="L5:P5"/>
    <mergeCell ref="L4:P4"/>
    <mergeCell ref="Q4:U4"/>
    <mergeCell ref="M3:P3"/>
    <mergeCell ref="R3:U3"/>
    <mergeCell ref="G13:K13"/>
    <mergeCell ref="G12:K12"/>
    <mergeCell ref="W27:Z27"/>
    <mergeCell ref="R27:U27"/>
    <mergeCell ref="M27:P27"/>
    <mergeCell ref="H27:K27"/>
    <mergeCell ref="C27:F27"/>
    <mergeCell ref="C21:F21"/>
    <mergeCell ref="H21:K21"/>
    <mergeCell ref="M21:P21"/>
    <mergeCell ref="R21:U21"/>
    <mergeCell ref="W21:Z21"/>
    <mergeCell ref="AB21:AE21"/>
    <mergeCell ref="M58:P58"/>
    <mergeCell ref="AF1:AJ1"/>
    <mergeCell ref="B2:AJ2"/>
    <mergeCell ref="B1:F1"/>
    <mergeCell ref="G1:K1"/>
    <mergeCell ref="L1:P1"/>
    <mergeCell ref="Q1:U1"/>
    <mergeCell ref="V1:Z1"/>
    <mergeCell ref="AA1:AE1"/>
    <mergeCell ref="G8:K8"/>
    <mergeCell ref="G7:K7"/>
    <mergeCell ref="G6:K6"/>
    <mergeCell ref="G5:K5"/>
    <mergeCell ref="G4:K4"/>
    <mergeCell ref="B8:F8"/>
    <mergeCell ref="B7:F7"/>
    <mergeCell ref="B6:F6"/>
    <mergeCell ref="B5:F5"/>
    <mergeCell ref="B4:F4"/>
    <mergeCell ref="Q6:U6"/>
    <mergeCell ref="Q5:U5"/>
    <mergeCell ref="G11:K11"/>
    <mergeCell ref="G10:K10"/>
    <mergeCell ref="B14:F14"/>
    <mergeCell ref="B13:F13"/>
    <mergeCell ref="B12:F12"/>
    <mergeCell ref="B11:F11"/>
    <mergeCell ref="B10:F10"/>
    <mergeCell ref="AF8:AJ8"/>
    <mergeCell ref="AF7:AJ7"/>
    <mergeCell ref="AF6:AJ6"/>
    <mergeCell ref="AF5:AJ5"/>
    <mergeCell ref="AF4:AJ4"/>
    <mergeCell ref="V8:Z8"/>
    <mergeCell ref="V7:Z7"/>
    <mergeCell ref="V6:Z6"/>
    <mergeCell ref="V5:Z5"/>
    <mergeCell ref="V4:Z4"/>
    <mergeCell ref="Q8:U8"/>
    <mergeCell ref="Q7:U7"/>
    <mergeCell ref="G16:K16"/>
    <mergeCell ref="B20:F20"/>
    <mergeCell ref="B19:F19"/>
    <mergeCell ref="B18:F18"/>
    <mergeCell ref="B17:F17"/>
    <mergeCell ref="B16:F16"/>
    <mergeCell ref="AF14:AJ14"/>
    <mergeCell ref="AF13:AJ13"/>
    <mergeCell ref="AF12:AJ12"/>
    <mergeCell ref="AF11:AJ11"/>
    <mergeCell ref="AF10:AJ10"/>
    <mergeCell ref="AA14:AE14"/>
    <mergeCell ref="AA13:AE13"/>
    <mergeCell ref="AA12:AE12"/>
    <mergeCell ref="AA11:AE11"/>
    <mergeCell ref="AA10:AE10"/>
    <mergeCell ref="V14:Z14"/>
    <mergeCell ref="V13:Z13"/>
    <mergeCell ref="V12:Z12"/>
    <mergeCell ref="V11:Z11"/>
    <mergeCell ref="V10:Z10"/>
    <mergeCell ref="Q14:U14"/>
    <mergeCell ref="Q13:U13"/>
    <mergeCell ref="Q12:U12"/>
    <mergeCell ref="Q11:U11"/>
    <mergeCell ref="Q10:U10"/>
    <mergeCell ref="L14:P14"/>
    <mergeCell ref="L13:P13"/>
    <mergeCell ref="L12:P12"/>
    <mergeCell ref="L11:P11"/>
    <mergeCell ref="L10:P10"/>
    <mergeCell ref="G14:K14"/>
    <mergeCell ref="AF16:AJ16"/>
    <mergeCell ref="AA20:AE20"/>
    <mergeCell ref="AA19:AE19"/>
    <mergeCell ref="AA18:AE18"/>
    <mergeCell ref="AA17:AE17"/>
    <mergeCell ref="AA16:AE16"/>
    <mergeCell ref="V20:Z20"/>
    <mergeCell ref="V19:Z19"/>
    <mergeCell ref="V18:Z18"/>
    <mergeCell ref="V17:Z17"/>
    <mergeCell ref="V16:Z16"/>
    <mergeCell ref="Q20:U20"/>
    <mergeCell ref="Q19:U19"/>
    <mergeCell ref="Q18:U18"/>
    <mergeCell ref="Q17:U17"/>
    <mergeCell ref="Q16:U16"/>
    <mergeCell ref="L20:P20"/>
    <mergeCell ref="L19:P19"/>
    <mergeCell ref="L18:P18"/>
    <mergeCell ref="L17:P17"/>
    <mergeCell ref="L16:P16"/>
    <mergeCell ref="L24:P24"/>
    <mergeCell ref="L23:P23"/>
    <mergeCell ref="L22:P22"/>
    <mergeCell ref="G26:K26"/>
    <mergeCell ref="G25:K25"/>
    <mergeCell ref="G24:K24"/>
    <mergeCell ref="G23:K23"/>
    <mergeCell ref="G22:K22"/>
    <mergeCell ref="B26:F26"/>
    <mergeCell ref="B25:F25"/>
    <mergeCell ref="B24:F24"/>
    <mergeCell ref="B23:F23"/>
    <mergeCell ref="B22:F22"/>
    <mergeCell ref="AF20:AJ20"/>
    <mergeCell ref="AF19:AJ19"/>
    <mergeCell ref="AF18:AJ18"/>
    <mergeCell ref="AF17:AJ17"/>
    <mergeCell ref="G20:K20"/>
    <mergeCell ref="G19:K19"/>
    <mergeCell ref="G18:K18"/>
    <mergeCell ref="G17:K17"/>
    <mergeCell ref="AG21:AJ21"/>
    <mergeCell ref="G32:K32"/>
    <mergeCell ref="G31:K31"/>
    <mergeCell ref="G30:K30"/>
    <mergeCell ref="G29:K29"/>
    <mergeCell ref="G28:K28"/>
    <mergeCell ref="B32:F32"/>
    <mergeCell ref="B31:F31"/>
    <mergeCell ref="B30:F30"/>
    <mergeCell ref="B29:F29"/>
    <mergeCell ref="B28:F28"/>
    <mergeCell ref="AF26:AJ26"/>
    <mergeCell ref="AF25:AJ25"/>
    <mergeCell ref="AF24:AJ24"/>
    <mergeCell ref="AF23:AJ23"/>
    <mergeCell ref="AF22:AJ22"/>
    <mergeCell ref="AA26:AE26"/>
    <mergeCell ref="AA25:AE25"/>
    <mergeCell ref="AA24:AE24"/>
    <mergeCell ref="AA23:AE23"/>
    <mergeCell ref="AA22:AE22"/>
    <mergeCell ref="V26:Z26"/>
    <mergeCell ref="V25:Z25"/>
    <mergeCell ref="V24:Z24"/>
    <mergeCell ref="V23:Z23"/>
    <mergeCell ref="V22:Z22"/>
    <mergeCell ref="Q26:U26"/>
    <mergeCell ref="Q25:U25"/>
    <mergeCell ref="Q24:U24"/>
    <mergeCell ref="Q23:U23"/>
    <mergeCell ref="Q22:U22"/>
    <mergeCell ref="L26:P26"/>
    <mergeCell ref="L25:P25"/>
    <mergeCell ref="AF32:AJ32"/>
    <mergeCell ref="AF31:AJ31"/>
    <mergeCell ref="AF30:AJ30"/>
    <mergeCell ref="AF29:AJ29"/>
    <mergeCell ref="AF28:AJ28"/>
    <mergeCell ref="AA32:AE32"/>
    <mergeCell ref="AA31:AE31"/>
    <mergeCell ref="AA30:AE30"/>
    <mergeCell ref="AA29:AE29"/>
    <mergeCell ref="AA28:AE28"/>
    <mergeCell ref="Q32:U32"/>
    <mergeCell ref="Q31:U31"/>
    <mergeCell ref="Q30:U30"/>
    <mergeCell ref="Q29:U29"/>
    <mergeCell ref="Q28:U28"/>
    <mergeCell ref="L32:P32"/>
    <mergeCell ref="L31:P31"/>
    <mergeCell ref="L30:P30"/>
    <mergeCell ref="L29:P29"/>
    <mergeCell ref="L28:P28"/>
    <mergeCell ref="V32:Z32"/>
    <mergeCell ref="V31:Z31"/>
    <mergeCell ref="V30:Z30"/>
    <mergeCell ref="V29:Z29"/>
    <mergeCell ref="V28:Z28"/>
    <mergeCell ref="AA35:AE35"/>
    <mergeCell ref="AF35:AJ35"/>
    <mergeCell ref="B36:F36"/>
    <mergeCell ref="G36:K36"/>
    <mergeCell ref="L36:P36"/>
    <mergeCell ref="Q36:U36"/>
    <mergeCell ref="V36:Z36"/>
    <mergeCell ref="AA36:AE36"/>
    <mergeCell ref="AF36:AJ36"/>
    <mergeCell ref="B35:F35"/>
    <mergeCell ref="G35:K35"/>
    <mergeCell ref="L35:P35"/>
    <mergeCell ref="Q35:U35"/>
    <mergeCell ref="V35:Z35"/>
    <mergeCell ref="AA39:AE39"/>
    <mergeCell ref="AF39:AJ39"/>
    <mergeCell ref="B39:F39"/>
    <mergeCell ref="G39:K39"/>
    <mergeCell ref="L39:P39"/>
    <mergeCell ref="Q39:U39"/>
    <mergeCell ref="V39:Z39"/>
    <mergeCell ref="AA37:AE37"/>
    <mergeCell ref="AF37:AJ37"/>
    <mergeCell ref="B38:F38"/>
    <mergeCell ref="G38:K38"/>
    <mergeCell ref="L38:P38"/>
    <mergeCell ref="Q38:U38"/>
    <mergeCell ref="V38:Z38"/>
    <mergeCell ref="AA38:AE38"/>
    <mergeCell ref="AF38:AJ38"/>
    <mergeCell ref="B37:F37"/>
    <mergeCell ref="G37:K37"/>
    <mergeCell ref="L37:P37"/>
    <mergeCell ref="Q37:U37"/>
    <mergeCell ref="V37:Z37"/>
    <mergeCell ref="AA43:AE43"/>
    <mergeCell ref="AF43:AJ43"/>
    <mergeCell ref="B44:F44"/>
    <mergeCell ref="G44:K44"/>
    <mergeCell ref="L44:P44"/>
    <mergeCell ref="Q44:U44"/>
    <mergeCell ref="V44:Z44"/>
    <mergeCell ref="AA44:AE44"/>
    <mergeCell ref="AF44:AJ44"/>
    <mergeCell ref="B43:F43"/>
    <mergeCell ref="G43:K43"/>
    <mergeCell ref="L43:P43"/>
    <mergeCell ref="Q43:U43"/>
    <mergeCell ref="V43:Z43"/>
    <mergeCell ref="AA41:AE41"/>
    <mergeCell ref="AF41:AJ41"/>
    <mergeCell ref="B42:F42"/>
    <mergeCell ref="G42:K42"/>
    <mergeCell ref="L42:P42"/>
    <mergeCell ref="Q42:U42"/>
    <mergeCell ref="V42:Z42"/>
    <mergeCell ref="AA42:AE42"/>
    <mergeCell ref="AF42:AJ42"/>
    <mergeCell ref="B41:F41"/>
    <mergeCell ref="G41:K41"/>
    <mergeCell ref="L41:P41"/>
    <mergeCell ref="Q41:U41"/>
    <mergeCell ref="V41:Z41"/>
    <mergeCell ref="L48:P48"/>
    <mergeCell ref="Q48:U48"/>
    <mergeCell ref="V48:Z48"/>
    <mergeCell ref="AA48:AE48"/>
    <mergeCell ref="AF48:AJ48"/>
    <mergeCell ref="B47:F47"/>
    <mergeCell ref="G47:K47"/>
    <mergeCell ref="L47:P47"/>
    <mergeCell ref="Q47:U47"/>
    <mergeCell ref="V47:Z47"/>
    <mergeCell ref="AA51:AE51"/>
    <mergeCell ref="AF51:AJ51"/>
    <mergeCell ref="B51:F51"/>
    <mergeCell ref="G51:K51"/>
    <mergeCell ref="L51:P51"/>
    <mergeCell ref="Q51:U51"/>
    <mergeCell ref="V51:Z51"/>
    <mergeCell ref="AA49:AE49"/>
    <mergeCell ref="AF49:AJ49"/>
    <mergeCell ref="B50:F50"/>
    <mergeCell ref="G50:K50"/>
    <mergeCell ref="L50:P50"/>
    <mergeCell ref="Q50:U50"/>
    <mergeCell ref="V50:Z50"/>
    <mergeCell ref="AA50:AE50"/>
    <mergeCell ref="AF50:AJ50"/>
    <mergeCell ref="B49:F49"/>
    <mergeCell ref="G49:K49"/>
    <mergeCell ref="L49:P49"/>
    <mergeCell ref="Q49:U49"/>
    <mergeCell ref="V49:Z49"/>
    <mergeCell ref="AA55:AE55"/>
    <mergeCell ref="AF55:AJ55"/>
    <mergeCell ref="B56:F56"/>
    <mergeCell ref="G56:K56"/>
    <mergeCell ref="L56:P56"/>
    <mergeCell ref="Q56:U56"/>
    <mergeCell ref="V56:Z56"/>
    <mergeCell ref="AA56:AE56"/>
    <mergeCell ref="AF56:AJ56"/>
    <mergeCell ref="B55:F55"/>
    <mergeCell ref="G55:K55"/>
    <mergeCell ref="L55:P55"/>
    <mergeCell ref="Q55:U55"/>
    <mergeCell ref="V55:Z55"/>
    <mergeCell ref="AA53:AE53"/>
    <mergeCell ref="AF53:AJ53"/>
    <mergeCell ref="B54:F54"/>
    <mergeCell ref="G54:K54"/>
    <mergeCell ref="L54:P54"/>
    <mergeCell ref="Q54:U54"/>
    <mergeCell ref="V54:Z54"/>
    <mergeCell ref="AA54:AE54"/>
    <mergeCell ref="AF54:AJ54"/>
    <mergeCell ref="B53:F53"/>
    <mergeCell ref="G53:K53"/>
    <mergeCell ref="L53:P53"/>
    <mergeCell ref="Q53:U53"/>
    <mergeCell ref="V53:Z53"/>
    <mergeCell ref="AA57:AE57"/>
    <mergeCell ref="AF57:AJ57"/>
    <mergeCell ref="B57:F57"/>
    <mergeCell ref="G57:K57"/>
    <mergeCell ref="L57:P57"/>
    <mergeCell ref="Q57:U57"/>
    <mergeCell ref="V57:Z57"/>
    <mergeCell ref="H58:K58"/>
    <mergeCell ref="C58:F58"/>
    <mergeCell ref="AA59:AE59"/>
    <mergeCell ref="AF59:AJ59"/>
    <mergeCell ref="B60:F60"/>
    <mergeCell ref="G60:K60"/>
    <mergeCell ref="L60:P60"/>
    <mergeCell ref="Q60:U60"/>
    <mergeCell ref="V60:Z60"/>
    <mergeCell ref="AA60:AE60"/>
    <mergeCell ref="AF60:AJ60"/>
    <mergeCell ref="B59:F59"/>
    <mergeCell ref="G59:K59"/>
    <mergeCell ref="L59:P59"/>
    <mergeCell ref="Q59:U59"/>
    <mergeCell ref="V59:Z59"/>
    <mergeCell ref="AA63:AE63"/>
    <mergeCell ref="AF63:AJ63"/>
    <mergeCell ref="B63:F63"/>
    <mergeCell ref="G63:K63"/>
    <mergeCell ref="L63:P63"/>
    <mergeCell ref="Q63:U63"/>
    <mergeCell ref="V63:Z63"/>
    <mergeCell ref="AA61:AE61"/>
    <mergeCell ref="AF61:AJ61"/>
    <mergeCell ref="B62:F62"/>
    <mergeCell ref="G62:K62"/>
    <mergeCell ref="L62:P62"/>
    <mergeCell ref="Q62:U62"/>
    <mergeCell ref="V62:Z62"/>
    <mergeCell ref="AA62:AE62"/>
    <mergeCell ref="AF62:AJ62"/>
    <mergeCell ref="B61:F61"/>
    <mergeCell ref="G61:K61"/>
    <mergeCell ref="L61:P61"/>
    <mergeCell ref="Q61:U61"/>
    <mergeCell ref="V61:Z61"/>
    <mergeCell ref="AA66:AE66"/>
    <mergeCell ref="AF66:AJ66"/>
    <mergeCell ref="B67:F67"/>
    <mergeCell ref="G67:K67"/>
    <mergeCell ref="L67:P67"/>
    <mergeCell ref="Q67:U67"/>
    <mergeCell ref="V67:Z67"/>
    <mergeCell ref="AA67:AE67"/>
    <mergeCell ref="AF67:AJ67"/>
    <mergeCell ref="B66:F66"/>
    <mergeCell ref="G66:K66"/>
    <mergeCell ref="L66:P66"/>
    <mergeCell ref="Q66:U66"/>
    <mergeCell ref="V66:Z66"/>
    <mergeCell ref="AA70:AE70"/>
    <mergeCell ref="AF70:AJ70"/>
    <mergeCell ref="B70:F70"/>
    <mergeCell ref="G70:K70"/>
    <mergeCell ref="L70:P70"/>
    <mergeCell ref="Q70:U70"/>
    <mergeCell ref="V70:Z70"/>
    <mergeCell ref="AA68:AE68"/>
    <mergeCell ref="AF68:AJ68"/>
    <mergeCell ref="B69:F69"/>
    <mergeCell ref="G69:K69"/>
    <mergeCell ref="L69:P69"/>
    <mergeCell ref="Q69:U69"/>
    <mergeCell ref="V69:Z69"/>
    <mergeCell ref="AA69:AE69"/>
    <mergeCell ref="AF69:AJ69"/>
    <mergeCell ref="B68:F68"/>
    <mergeCell ref="G68:K68"/>
    <mergeCell ref="L68:P68"/>
    <mergeCell ref="Q68:U68"/>
    <mergeCell ref="V68:Z68"/>
    <mergeCell ref="AA74:AE74"/>
    <mergeCell ref="AF74:AJ74"/>
    <mergeCell ref="B75:F75"/>
    <mergeCell ref="G75:K75"/>
    <mergeCell ref="L75:P75"/>
    <mergeCell ref="Q75:U75"/>
    <mergeCell ref="V75:Z75"/>
    <mergeCell ref="AA75:AE75"/>
    <mergeCell ref="AF75:AJ75"/>
    <mergeCell ref="B74:F74"/>
    <mergeCell ref="G74:K74"/>
    <mergeCell ref="L74:P74"/>
    <mergeCell ref="Q74:U74"/>
    <mergeCell ref="V74:Z74"/>
    <mergeCell ref="AA72:AE72"/>
    <mergeCell ref="AF72:AJ72"/>
    <mergeCell ref="B73:F73"/>
    <mergeCell ref="G73:K73"/>
    <mergeCell ref="L73:P73"/>
    <mergeCell ref="Q73:U73"/>
    <mergeCell ref="V73:Z73"/>
    <mergeCell ref="AA73:AE73"/>
    <mergeCell ref="AF73:AJ73"/>
    <mergeCell ref="B72:F72"/>
    <mergeCell ref="G72:K72"/>
    <mergeCell ref="L72:P72"/>
    <mergeCell ref="Q72:U72"/>
    <mergeCell ref="V72:Z72"/>
    <mergeCell ref="AA76:AE76"/>
    <mergeCell ref="AF76:AJ76"/>
    <mergeCell ref="B76:F76"/>
    <mergeCell ref="G76:K76"/>
    <mergeCell ref="L76:P76"/>
    <mergeCell ref="Q76:U76"/>
    <mergeCell ref="V76:Z76"/>
    <mergeCell ref="AA78:AE78"/>
    <mergeCell ref="AF78:AJ78"/>
    <mergeCell ref="B79:F79"/>
    <mergeCell ref="G79:K79"/>
    <mergeCell ref="L79:P79"/>
    <mergeCell ref="Q79:U79"/>
    <mergeCell ref="V79:Z79"/>
    <mergeCell ref="AA79:AE79"/>
    <mergeCell ref="AF79:AJ79"/>
    <mergeCell ref="B78:F78"/>
    <mergeCell ref="G78:K78"/>
    <mergeCell ref="L78:P78"/>
    <mergeCell ref="Q78:U78"/>
    <mergeCell ref="V78:Z78"/>
    <mergeCell ref="AA82:AE82"/>
    <mergeCell ref="AF82:AJ82"/>
    <mergeCell ref="B82:F82"/>
    <mergeCell ref="G82:K82"/>
    <mergeCell ref="L82:P82"/>
    <mergeCell ref="Q82:U82"/>
    <mergeCell ref="V82:Z82"/>
    <mergeCell ref="AA80:AE80"/>
    <mergeCell ref="AF80:AJ80"/>
    <mergeCell ref="B81:F81"/>
    <mergeCell ref="G81:K81"/>
    <mergeCell ref="L81:P81"/>
    <mergeCell ref="Q81:U81"/>
    <mergeCell ref="V81:Z81"/>
    <mergeCell ref="AA81:AE81"/>
    <mergeCell ref="AF81:AJ81"/>
    <mergeCell ref="B80:F80"/>
    <mergeCell ref="G80:K80"/>
    <mergeCell ref="L80:P80"/>
    <mergeCell ref="Q80:U80"/>
    <mergeCell ref="V80:Z80"/>
    <mergeCell ref="AA86:AE86"/>
    <mergeCell ref="AF86:AJ86"/>
    <mergeCell ref="B87:F87"/>
    <mergeCell ref="G87:K87"/>
    <mergeCell ref="L87:P87"/>
    <mergeCell ref="Q87:U87"/>
    <mergeCell ref="V87:Z87"/>
    <mergeCell ref="AA87:AE87"/>
    <mergeCell ref="AF87:AJ87"/>
    <mergeCell ref="B86:F86"/>
    <mergeCell ref="G86:K86"/>
    <mergeCell ref="L86:P86"/>
    <mergeCell ref="Q86:U86"/>
    <mergeCell ref="V86:Z86"/>
    <mergeCell ref="AA84:AE84"/>
    <mergeCell ref="AF84:AJ84"/>
    <mergeCell ref="B85:F85"/>
    <mergeCell ref="G85:K85"/>
    <mergeCell ref="L85:P85"/>
    <mergeCell ref="Q85:U85"/>
    <mergeCell ref="V85:Z85"/>
    <mergeCell ref="AA85:AE85"/>
    <mergeCell ref="AF85:AJ85"/>
    <mergeCell ref="B84:F84"/>
    <mergeCell ref="G84:K84"/>
    <mergeCell ref="L84:P84"/>
    <mergeCell ref="Q84:U84"/>
    <mergeCell ref="V84:Z84"/>
    <mergeCell ref="AA88:AE88"/>
    <mergeCell ref="AF88:AJ88"/>
    <mergeCell ref="G104:K104"/>
    <mergeCell ref="L104:P104"/>
    <mergeCell ref="Q104:U104"/>
    <mergeCell ref="V104:Z104"/>
    <mergeCell ref="AA104:AE104"/>
    <mergeCell ref="B88:F88"/>
    <mergeCell ref="G88:K88"/>
    <mergeCell ref="L88:P88"/>
    <mergeCell ref="Q88:U88"/>
    <mergeCell ref="V88:Z88"/>
    <mergeCell ref="AG89:AJ89"/>
    <mergeCell ref="AB89:AE89"/>
    <mergeCell ref="W89:Z89"/>
    <mergeCell ref="R89:U89"/>
    <mergeCell ref="AA90:AE90"/>
    <mergeCell ref="AF90:AJ90"/>
    <mergeCell ref="B91:F91"/>
    <mergeCell ref="G91:K91"/>
    <mergeCell ref="L91:P91"/>
    <mergeCell ref="Q91:U91"/>
    <mergeCell ref="V91:Z91"/>
    <mergeCell ref="M89:P89"/>
    <mergeCell ref="H89:K89"/>
    <mergeCell ref="C89:F89"/>
    <mergeCell ref="C95:F95"/>
    <mergeCell ref="B97:F97"/>
    <mergeCell ref="B96:F96"/>
    <mergeCell ref="AG102:AJ102"/>
    <mergeCell ref="AB102:AE102"/>
    <mergeCell ref="W102:Z102"/>
    <mergeCell ref="AA91:AE91"/>
    <mergeCell ref="AF91:AJ91"/>
    <mergeCell ref="B90:F90"/>
    <mergeCell ref="G90:K90"/>
    <mergeCell ref="L90:P90"/>
    <mergeCell ref="Q90:U90"/>
    <mergeCell ref="V90:Z90"/>
    <mergeCell ref="AA94:AE94"/>
    <mergeCell ref="AF94:AJ94"/>
    <mergeCell ref="B94:F94"/>
    <mergeCell ref="G94:K94"/>
    <mergeCell ref="L94:P94"/>
    <mergeCell ref="Q94:U94"/>
    <mergeCell ref="V94:Z94"/>
    <mergeCell ref="AA92:AE92"/>
    <mergeCell ref="AF92:AJ92"/>
    <mergeCell ref="B93:F93"/>
    <mergeCell ref="G93:K93"/>
    <mergeCell ref="L93:P93"/>
    <mergeCell ref="Q93:U93"/>
    <mergeCell ref="V93:Z93"/>
    <mergeCell ref="AA93:AE93"/>
    <mergeCell ref="AF93:AJ93"/>
    <mergeCell ref="B92:F92"/>
    <mergeCell ref="G92:K92"/>
    <mergeCell ref="L92:P92"/>
    <mergeCell ref="Q92:U92"/>
    <mergeCell ref="V92:Z92"/>
    <mergeCell ref="V107:Z107"/>
    <mergeCell ref="AF105:AJ105"/>
    <mergeCell ref="B106:F106"/>
    <mergeCell ref="AF106:AJ106"/>
    <mergeCell ref="B105:F105"/>
    <mergeCell ref="G106:K106"/>
    <mergeCell ref="L106:P106"/>
    <mergeCell ref="Q106:U106"/>
    <mergeCell ref="V106:Z106"/>
    <mergeCell ref="AA106:AE106"/>
    <mergeCell ref="G105:K105"/>
    <mergeCell ref="L105:P105"/>
    <mergeCell ref="Q105:U105"/>
    <mergeCell ref="V105:Z105"/>
    <mergeCell ref="AA105:AE105"/>
    <mergeCell ref="AA111:AE111"/>
    <mergeCell ref="AF111:AJ111"/>
    <mergeCell ref="B112:F112"/>
    <mergeCell ref="G112:K112"/>
    <mergeCell ref="L112:P112"/>
    <mergeCell ref="Q112:U112"/>
    <mergeCell ref="V112:Z112"/>
    <mergeCell ref="AA112:AE112"/>
    <mergeCell ref="AF112:AJ112"/>
    <mergeCell ref="B111:F111"/>
    <mergeCell ref="G111:K111"/>
    <mergeCell ref="L111:P111"/>
    <mergeCell ref="Q111:U111"/>
    <mergeCell ref="V111:Z111"/>
    <mergeCell ref="AA109:AE109"/>
    <mergeCell ref="AF109:AJ109"/>
    <mergeCell ref="B110:F110"/>
    <mergeCell ref="G110:K110"/>
    <mergeCell ref="L110:P110"/>
    <mergeCell ref="Q110:U110"/>
    <mergeCell ref="V110:Z110"/>
    <mergeCell ref="AA110:AE110"/>
    <mergeCell ref="AF110:AJ110"/>
    <mergeCell ref="B109:F109"/>
    <mergeCell ref="G109:K109"/>
    <mergeCell ref="L109:P109"/>
    <mergeCell ref="Q109:U109"/>
    <mergeCell ref="V109:Z109"/>
    <mergeCell ref="AA113:AE113"/>
    <mergeCell ref="AF113:AJ113"/>
    <mergeCell ref="B113:F113"/>
    <mergeCell ref="G113:K113"/>
    <mergeCell ref="L113:P113"/>
    <mergeCell ref="Q113:U113"/>
    <mergeCell ref="V113:Z113"/>
    <mergeCell ref="AA115:AE115"/>
    <mergeCell ref="AF115:AJ115"/>
    <mergeCell ref="B116:F116"/>
    <mergeCell ref="G116:K116"/>
    <mergeCell ref="L116:P116"/>
    <mergeCell ref="Q116:U116"/>
    <mergeCell ref="V116:Z116"/>
    <mergeCell ref="AA116:AE116"/>
    <mergeCell ref="AF116:AJ116"/>
    <mergeCell ref="B115:F115"/>
    <mergeCell ref="G115:K115"/>
    <mergeCell ref="L115:P115"/>
    <mergeCell ref="Q115:U115"/>
    <mergeCell ref="V115:Z115"/>
    <mergeCell ref="AA119:AE119"/>
    <mergeCell ref="AF119:AJ119"/>
    <mergeCell ref="B119:F119"/>
    <mergeCell ref="G119:K119"/>
    <mergeCell ref="L119:P119"/>
    <mergeCell ref="Q119:U119"/>
    <mergeCell ref="V119:Z119"/>
    <mergeCell ref="AA117:AE117"/>
    <mergeCell ref="AF117:AJ117"/>
    <mergeCell ref="B118:F118"/>
    <mergeCell ref="G118:K118"/>
    <mergeCell ref="L118:P118"/>
    <mergeCell ref="Q118:U118"/>
    <mergeCell ref="V118:Z118"/>
    <mergeCell ref="AA118:AE118"/>
    <mergeCell ref="AF118:AJ118"/>
    <mergeCell ref="B117:F117"/>
    <mergeCell ref="G117:K117"/>
    <mergeCell ref="L117:P117"/>
    <mergeCell ref="Q117:U117"/>
    <mergeCell ref="V117:Z117"/>
    <mergeCell ref="AA123:AE123"/>
    <mergeCell ref="AF123:AJ123"/>
    <mergeCell ref="B124:F124"/>
    <mergeCell ref="G124:K124"/>
    <mergeCell ref="L124:P124"/>
    <mergeCell ref="Q124:U124"/>
    <mergeCell ref="V124:Z124"/>
    <mergeCell ref="AA124:AE124"/>
    <mergeCell ref="AF124:AJ124"/>
    <mergeCell ref="B123:F123"/>
    <mergeCell ref="G123:K123"/>
    <mergeCell ref="L123:P123"/>
    <mergeCell ref="Q123:U123"/>
    <mergeCell ref="V123:Z123"/>
    <mergeCell ref="AA121:AE121"/>
    <mergeCell ref="AF121:AJ121"/>
    <mergeCell ref="B122:F122"/>
    <mergeCell ref="G122:K122"/>
    <mergeCell ref="L122:P122"/>
    <mergeCell ref="Q122:U122"/>
    <mergeCell ref="V122:Z122"/>
    <mergeCell ref="AA122:AE122"/>
    <mergeCell ref="AF122:AJ122"/>
    <mergeCell ref="B121:F121"/>
    <mergeCell ref="G121:K121"/>
    <mergeCell ref="L121:P121"/>
    <mergeCell ref="Q121:U121"/>
    <mergeCell ref="V121:Z121"/>
    <mergeCell ref="AA125:AE125"/>
    <mergeCell ref="AF125:AJ125"/>
    <mergeCell ref="B125:F125"/>
    <mergeCell ref="G125:K125"/>
    <mergeCell ref="L125:P125"/>
    <mergeCell ref="Q125:U125"/>
    <mergeCell ref="V125:Z125"/>
    <mergeCell ref="AA127:AE127"/>
    <mergeCell ref="AF127:AJ127"/>
    <mergeCell ref="B128:F128"/>
    <mergeCell ref="G128:K128"/>
    <mergeCell ref="L128:P128"/>
    <mergeCell ref="Q128:U128"/>
    <mergeCell ref="V128:Z128"/>
    <mergeCell ref="AA128:AE128"/>
    <mergeCell ref="AF128:AJ128"/>
    <mergeCell ref="B127:F127"/>
    <mergeCell ref="G127:K127"/>
    <mergeCell ref="L127:P127"/>
    <mergeCell ref="Q127:U127"/>
    <mergeCell ref="V127:Z127"/>
    <mergeCell ref="AA131:AE131"/>
    <mergeCell ref="AF131:AJ131"/>
    <mergeCell ref="B131:F131"/>
    <mergeCell ref="G131:K131"/>
    <mergeCell ref="L131:P131"/>
    <mergeCell ref="Q131:U131"/>
    <mergeCell ref="V131:Z131"/>
    <mergeCell ref="AA129:AE129"/>
    <mergeCell ref="AF129:AJ129"/>
    <mergeCell ref="B130:F130"/>
    <mergeCell ref="G130:K130"/>
    <mergeCell ref="L130:P130"/>
    <mergeCell ref="Q130:U130"/>
    <mergeCell ref="V130:Z130"/>
    <mergeCell ref="AA130:AE130"/>
    <mergeCell ref="AF130:AJ130"/>
    <mergeCell ref="B129:F129"/>
    <mergeCell ref="G129:K129"/>
    <mergeCell ref="L129:P129"/>
    <mergeCell ref="Q129:U129"/>
    <mergeCell ref="V129:Z129"/>
    <mergeCell ref="AA135:AE135"/>
    <mergeCell ref="AF135:AJ135"/>
    <mergeCell ref="B134:F134"/>
    <mergeCell ref="G134:K134"/>
    <mergeCell ref="L134:P134"/>
    <mergeCell ref="Q134:U134"/>
    <mergeCell ref="V134:Z134"/>
    <mergeCell ref="AA138:AE138"/>
    <mergeCell ref="AF138:AJ138"/>
    <mergeCell ref="B138:F138"/>
    <mergeCell ref="G138:K138"/>
    <mergeCell ref="L138:P138"/>
    <mergeCell ref="Q138:U138"/>
    <mergeCell ref="V138:Z138"/>
    <mergeCell ref="AA136:AE136"/>
    <mergeCell ref="AF136:AJ136"/>
    <mergeCell ref="B137:F137"/>
    <mergeCell ref="G137:K137"/>
    <mergeCell ref="L137:P137"/>
    <mergeCell ref="Q137:U137"/>
    <mergeCell ref="V137:Z137"/>
    <mergeCell ref="AA137:AE137"/>
    <mergeCell ref="AF137:AJ137"/>
    <mergeCell ref="B136:F136"/>
    <mergeCell ref="G136:K136"/>
    <mergeCell ref="L136:P136"/>
    <mergeCell ref="Q136:U136"/>
    <mergeCell ref="V136:Z136"/>
    <mergeCell ref="AA142:AE142"/>
    <mergeCell ref="AF142:AJ142"/>
    <mergeCell ref="B143:F143"/>
    <mergeCell ref="G143:K143"/>
    <mergeCell ref="L143:P143"/>
    <mergeCell ref="Q143:U143"/>
    <mergeCell ref="V143:Z143"/>
    <mergeCell ref="AA143:AE143"/>
    <mergeCell ref="AF143:AJ143"/>
    <mergeCell ref="B142:F142"/>
    <mergeCell ref="G142:K142"/>
    <mergeCell ref="L142:P142"/>
    <mergeCell ref="Q142:U142"/>
    <mergeCell ref="V142:Z142"/>
    <mergeCell ref="AA140:AE140"/>
    <mergeCell ref="AF140:AJ140"/>
    <mergeCell ref="B141:F141"/>
    <mergeCell ref="G141:K141"/>
    <mergeCell ref="L141:P141"/>
    <mergeCell ref="Q141:U141"/>
    <mergeCell ref="V141:Z141"/>
    <mergeCell ref="AA141:AE141"/>
    <mergeCell ref="AF141:AJ141"/>
    <mergeCell ref="B140:F140"/>
    <mergeCell ref="G140:K140"/>
    <mergeCell ref="L140:P140"/>
    <mergeCell ref="Q140:U140"/>
    <mergeCell ref="V140:Z140"/>
    <mergeCell ref="AA144:AE144"/>
    <mergeCell ref="AF144:AJ144"/>
    <mergeCell ref="B144:F144"/>
    <mergeCell ref="G144:K144"/>
    <mergeCell ref="L144:P144"/>
    <mergeCell ref="Q144:U144"/>
    <mergeCell ref="V144:Z144"/>
    <mergeCell ref="AA146:AE146"/>
    <mergeCell ref="AF146:AJ146"/>
    <mergeCell ref="B147:F147"/>
    <mergeCell ref="G147:K147"/>
    <mergeCell ref="L147:P147"/>
    <mergeCell ref="Q147:U147"/>
    <mergeCell ref="V147:Z147"/>
    <mergeCell ref="AA147:AE147"/>
    <mergeCell ref="AF147:AJ147"/>
    <mergeCell ref="B146:F146"/>
    <mergeCell ref="G146:K146"/>
    <mergeCell ref="L146:P146"/>
    <mergeCell ref="Q146:U146"/>
    <mergeCell ref="V146:Z146"/>
    <mergeCell ref="AA150:AE150"/>
    <mergeCell ref="AF150:AJ150"/>
    <mergeCell ref="B150:F150"/>
    <mergeCell ref="G150:K150"/>
    <mergeCell ref="L150:P150"/>
    <mergeCell ref="Q150:U150"/>
    <mergeCell ref="V150:Z150"/>
    <mergeCell ref="AA148:AE148"/>
    <mergeCell ref="AF148:AJ148"/>
    <mergeCell ref="B149:F149"/>
    <mergeCell ref="G149:K149"/>
    <mergeCell ref="L149:P149"/>
    <mergeCell ref="Q149:U149"/>
    <mergeCell ref="V149:Z149"/>
    <mergeCell ref="AA149:AE149"/>
    <mergeCell ref="AF149:AJ149"/>
    <mergeCell ref="B148:F148"/>
    <mergeCell ref="G148:K148"/>
    <mergeCell ref="L148:P148"/>
    <mergeCell ref="Q148:U148"/>
    <mergeCell ref="V148:Z148"/>
    <mergeCell ref="AA154:AE154"/>
    <mergeCell ref="AF154:AJ154"/>
    <mergeCell ref="B155:F155"/>
    <mergeCell ref="G155:K155"/>
    <mergeCell ref="L155:P155"/>
    <mergeCell ref="Q155:U155"/>
    <mergeCell ref="V155:Z155"/>
    <mergeCell ref="AA155:AE155"/>
    <mergeCell ref="AF155:AJ155"/>
    <mergeCell ref="B154:F154"/>
    <mergeCell ref="G154:K154"/>
    <mergeCell ref="L154:P154"/>
    <mergeCell ref="Q154:U154"/>
    <mergeCell ref="V154:Z154"/>
    <mergeCell ref="AA152:AE152"/>
    <mergeCell ref="AF152:AJ152"/>
    <mergeCell ref="B153:F153"/>
    <mergeCell ref="G153:K153"/>
    <mergeCell ref="L153:P153"/>
    <mergeCell ref="Q153:U153"/>
    <mergeCell ref="V153:Z153"/>
    <mergeCell ref="AA153:AE153"/>
    <mergeCell ref="AF153:AJ153"/>
    <mergeCell ref="B152:F152"/>
    <mergeCell ref="G152:K152"/>
    <mergeCell ref="L152:P152"/>
    <mergeCell ref="Q152:U152"/>
    <mergeCell ref="V152:Z152"/>
    <mergeCell ref="AA156:AE156"/>
    <mergeCell ref="AF156:AJ156"/>
    <mergeCell ref="B156:F156"/>
    <mergeCell ref="G156:K156"/>
    <mergeCell ref="L156:P156"/>
    <mergeCell ref="Q156:U156"/>
    <mergeCell ref="V156:Z156"/>
    <mergeCell ref="C157:F157"/>
    <mergeCell ref="H157:K157"/>
    <mergeCell ref="M157:P157"/>
    <mergeCell ref="AB157:AE157"/>
    <mergeCell ref="AA158:AE158"/>
    <mergeCell ref="AF158:AJ158"/>
    <mergeCell ref="B159:F159"/>
    <mergeCell ref="G159:K159"/>
    <mergeCell ref="L159:P159"/>
    <mergeCell ref="Q159:U159"/>
    <mergeCell ref="V159:Z159"/>
    <mergeCell ref="AA159:AE159"/>
    <mergeCell ref="AF159:AJ159"/>
    <mergeCell ref="B158:F158"/>
    <mergeCell ref="G158:K158"/>
    <mergeCell ref="L158:P158"/>
    <mergeCell ref="Q158:U158"/>
    <mergeCell ref="V158:Z158"/>
    <mergeCell ref="W157:Z157"/>
    <mergeCell ref="R157:U157"/>
    <mergeCell ref="AA162:AE162"/>
    <mergeCell ref="AF162:AJ162"/>
    <mergeCell ref="B162:F162"/>
    <mergeCell ref="G162:K162"/>
    <mergeCell ref="L162:P162"/>
    <mergeCell ref="Q162:U162"/>
    <mergeCell ref="V162:Z162"/>
    <mergeCell ref="AA160:AE160"/>
    <mergeCell ref="AF160:AJ160"/>
    <mergeCell ref="B161:F161"/>
    <mergeCell ref="G161:K161"/>
    <mergeCell ref="L161:P161"/>
    <mergeCell ref="Q161:U161"/>
    <mergeCell ref="V161:Z161"/>
    <mergeCell ref="AA161:AE161"/>
    <mergeCell ref="AF161:AJ161"/>
    <mergeCell ref="B160:F160"/>
    <mergeCell ref="G160:K160"/>
    <mergeCell ref="L160:P160"/>
    <mergeCell ref="Q160:U160"/>
    <mergeCell ref="V160:Z160"/>
    <mergeCell ref="B166:F166"/>
    <mergeCell ref="G166:K166"/>
    <mergeCell ref="L166:P166"/>
    <mergeCell ref="Q166:U166"/>
    <mergeCell ref="V166:Z166"/>
    <mergeCell ref="AA166:AE166"/>
    <mergeCell ref="AF166:AJ166"/>
    <mergeCell ref="B165:F165"/>
    <mergeCell ref="G165:K165"/>
    <mergeCell ref="L165:P165"/>
    <mergeCell ref="Q165:U165"/>
    <mergeCell ref="V165:Z165"/>
    <mergeCell ref="AA169:AE169"/>
    <mergeCell ref="AF169:AJ169"/>
    <mergeCell ref="B169:F169"/>
    <mergeCell ref="G169:K169"/>
    <mergeCell ref="L169:P169"/>
    <mergeCell ref="Q169:U169"/>
    <mergeCell ref="V169:Z169"/>
    <mergeCell ref="AA167:AE167"/>
    <mergeCell ref="AF167:AJ167"/>
    <mergeCell ref="B168:F168"/>
    <mergeCell ref="G168:K168"/>
    <mergeCell ref="L168:P168"/>
    <mergeCell ref="Q168:U168"/>
    <mergeCell ref="V168:Z168"/>
    <mergeCell ref="AA168:AE168"/>
    <mergeCell ref="AF168:AJ168"/>
    <mergeCell ref="B167:F167"/>
    <mergeCell ref="G167:K167"/>
    <mergeCell ref="L167:P167"/>
    <mergeCell ref="Q167:U167"/>
    <mergeCell ref="B172:F172"/>
    <mergeCell ref="G172:K172"/>
    <mergeCell ref="L172:P172"/>
    <mergeCell ref="Q172:U172"/>
    <mergeCell ref="V172:Z172"/>
    <mergeCell ref="AA172:AE172"/>
    <mergeCell ref="AF172:AJ172"/>
    <mergeCell ref="B171:F171"/>
    <mergeCell ref="G171:K171"/>
    <mergeCell ref="L171:P171"/>
    <mergeCell ref="Q171:U171"/>
    <mergeCell ref="V171:Z171"/>
    <mergeCell ref="AA175:AE175"/>
    <mergeCell ref="AF175:AJ175"/>
    <mergeCell ref="B175:F175"/>
    <mergeCell ref="G175:K175"/>
    <mergeCell ref="L175:P175"/>
    <mergeCell ref="Q175:U175"/>
    <mergeCell ref="V175:Z175"/>
    <mergeCell ref="B178:F178"/>
    <mergeCell ref="G178:K178"/>
    <mergeCell ref="L178:P178"/>
    <mergeCell ref="Q178:U178"/>
    <mergeCell ref="V178:Z178"/>
    <mergeCell ref="AA178:AE178"/>
    <mergeCell ref="AF178:AJ178"/>
    <mergeCell ref="B177:F177"/>
    <mergeCell ref="G177:K177"/>
    <mergeCell ref="L177:P177"/>
    <mergeCell ref="Q177:U177"/>
    <mergeCell ref="V177:Z177"/>
    <mergeCell ref="Q180:U180"/>
    <mergeCell ref="V180:Z180"/>
    <mergeCell ref="AA180:AE180"/>
    <mergeCell ref="AF180:AJ180"/>
    <mergeCell ref="B179:F179"/>
    <mergeCell ref="G179:K179"/>
    <mergeCell ref="L179:P179"/>
    <mergeCell ref="Q179:U179"/>
    <mergeCell ref="V179:Z179"/>
    <mergeCell ref="B196:F196"/>
    <mergeCell ref="B195:F195"/>
    <mergeCell ref="AF193:AJ193"/>
    <mergeCell ref="C194:F194"/>
    <mergeCell ref="AA185:AE185"/>
    <mergeCell ref="AF185:AJ185"/>
    <mergeCell ref="B186:F186"/>
    <mergeCell ref="G186:K186"/>
    <mergeCell ref="L186:P186"/>
    <mergeCell ref="Q186:U186"/>
    <mergeCell ref="V186:Z186"/>
    <mergeCell ref="AA186:AE186"/>
    <mergeCell ref="AF186:AJ186"/>
    <mergeCell ref="B185:F185"/>
    <mergeCell ref="G185:K185"/>
    <mergeCell ref="L185:P185"/>
    <mergeCell ref="Q185:U185"/>
    <mergeCell ref="V185:Z185"/>
    <mergeCell ref="Q187:U187"/>
    <mergeCell ref="V187:Z187"/>
    <mergeCell ref="G191:K191"/>
    <mergeCell ref="L191:P191"/>
    <mergeCell ref="Q191:U191"/>
    <mergeCell ref="V191:Z191"/>
    <mergeCell ref="B184:F184"/>
    <mergeCell ref="G184:K184"/>
    <mergeCell ref="L184:P184"/>
    <mergeCell ref="Q184:U184"/>
    <mergeCell ref="V184:Z184"/>
    <mergeCell ref="AA184:AE184"/>
    <mergeCell ref="AF184:AJ184"/>
    <mergeCell ref="B183:F183"/>
    <mergeCell ref="G183:K183"/>
    <mergeCell ref="L183:P183"/>
    <mergeCell ref="Q183:U183"/>
    <mergeCell ref="V183:Z183"/>
    <mergeCell ref="AA204:AE204"/>
    <mergeCell ref="G205:K205"/>
    <mergeCell ref="L205:P205"/>
    <mergeCell ref="Q205:U205"/>
    <mergeCell ref="V205:Z205"/>
    <mergeCell ref="AA205:AE205"/>
    <mergeCell ref="G204:K204"/>
    <mergeCell ref="L204:P204"/>
    <mergeCell ref="Q204:U204"/>
    <mergeCell ref="V204:Z204"/>
    <mergeCell ref="AA187:AE187"/>
    <mergeCell ref="AF187:AJ187"/>
    <mergeCell ref="G203:K203"/>
    <mergeCell ref="L203:P203"/>
    <mergeCell ref="Q203:U203"/>
    <mergeCell ref="V203:Z203"/>
    <mergeCell ref="AA203:AE203"/>
    <mergeCell ref="B187:F187"/>
    <mergeCell ref="G187:K187"/>
    <mergeCell ref="L187:P187"/>
    <mergeCell ref="B197:F197"/>
    <mergeCell ref="AG188:AJ188"/>
    <mergeCell ref="AA189:AE189"/>
    <mergeCell ref="AF189:AJ189"/>
    <mergeCell ref="B190:F190"/>
    <mergeCell ref="G190:K190"/>
    <mergeCell ref="L190:P190"/>
    <mergeCell ref="Q190:U190"/>
    <mergeCell ref="V190:Z190"/>
    <mergeCell ref="AA190:AE190"/>
    <mergeCell ref="AF190:AJ190"/>
    <mergeCell ref="B189:F189"/>
    <mergeCell ref="G189:K189"/>
    <mergeCell ref="L189:P189"/>
    <mergeCell ref="Q189:U189"/>
    <mergeCell ref="V189:Z189"/>
    <mergeCell ref="AA193:AE193"/>
    <mergeCell ref="B193:F193"/>
    <mergeCell ref="G193:K193"/>
    <mergeCell ref="L193:P193"/>
    <mergeCell ref="Q193:U193"/>
    <mergeCell ref="V193:Z193"/>
    <mergeCell ref="AA191:AE191"/>
    <mergeCell ref="AF191:AJ191"/>
    <mergeCell ref="B192:F192"/>
    <mergeCell ref="G192:K192"/>
    <mergeCell ref="L192:P192"/>
    <mergeCell ref="Q192:U192"/>
    <mergeCell ref="V192:Z192"/>
    <mergeCell ref="AA192:AE192"/>
    <mergeCell ref="AF192:AJ192"/>
    <mergeCell ref="B191:F191"/>
    <mergeCell ref="AF202:AJ202"/>
    <mergeCell ref="B203:F203"/>
    <mergeCell ref="AF203:AJ203"/>
    <mergeCell ref="B202:F202"/>
    <mergeCell ref="G202:K202"/>
    <mergeCell ref="L202:P202"/>
    <mergeCell ref="Q202:U202"/>
    <mergeCell ref="V202:Z202"/>
    <mergeCell ref="AA206:AE206"/>
    <mergeCell ref="AF206:AJ206"/>
    <mergeCell ref="B206:F206"/>
    <mergeCell ref="G206:K206"/>
    <mergeCell ref="L206:P206"/>
    <mergeCell ref="Q206:U206"/>
    <mergeCell ref="V206:Z206"/>
    <mergeCell ref="AF204:AJ204"/>
    <mergeCell ref="B205:F205"/>
    <mergeCell ref="AF205:AJ205"/>
    <mergeCell ref="B204:F204"/>
    <mergeCell ref="B200:AJ200"/>
    <mergeCell ref="B198:F198"/>
    <mergeCell ref="B199:F199"/>
    <mergeCell ref="AA210:AE210"/>
    <mergeCell ref="AF210:AJ210"/>
    <mergeCell ref="B211:F211"/>
    <mergeCell ref="G211:K211"/>
    <mergeCell ref="L211:P211"/>
    <mergeCell ref="Q211:U211"/>
    <mergeCell ref="V211:Z211"/>
    <mergeCell ref="AA211:AE211"/>
    <mergeCell ref="AF211:AJ211"/>
    <mergeCell ref="B210:F210"/>
    <mergeCell ref="G210:K210"/>
    <mergeCell ref="L210:P210"/>
    <mergeCell ref="Q210:U210"/>
    <mergeCell ref="V210:Z210"/>
    <mergeCell ref="AA208:AE208"/>
    <mergeCell ref="AF208:AJ208"/>
    <mergeCell ref="B209:F209"/>
    <mergeCell ref="G209:K209"/>
    <mergeCell ref="L209:P209"/>
    <mergeCell ref="Q209:U209"/>
    <mergeCell ref="V209:Z209"/>
    <mergeCell ref="AA209:AE209"/>
    <mergeCell ref="AF209:AJ209"/>
    <mergeCell ref="B208:F208"/>
    <mergeCell ref="G208:K208"/>
    <mergeCell ref="L208:P208"/>
    <mergeCell ref="Q208:U208"/>
    <mergeCell ref="V208:Z208"/>
    <mergeCell ref="AA202:AE202"/>
    <mergeCell ref="AA212:AE212"/>
    <mergeCell ref="AF212:AJ212"/>
    <mergeCell ref="B212:F212"/>
    <mergeCell ref="G212:K212"/>
    <mergeCell ref="L212:P212"/>
    <mergeCell ref="Q212:U212"/>
    <mergeCell ref="V212:Z212"/>
    <mergeCell ref="AA214:AE214"/>
    <mergeCell ref="AF214:AJ214"/>
    <mergeCell ref="B215:F215"/>
    <mergeCell ref="G215:K215"/>
    <mergeCell ref="L215:P215"/>
    <mergeCell ref="Q215:U215"/>
    <mergeCell ref="V215:Z215"/>
    <mergeCell ref="AA215:AE215"/>
    <mergeCell ref="AF215:AJ215"/>
    <mergeCell ref="B214:F214"/>
    <mergeCell ref="G214:K214"/>
    <mergeCell ref="L214:P214"/>
    <mergeCell ref="Q214:U214"/>
    <mergeCell ref="V214:Z214"/>
    <mergeCell ref="AA218:AE218"/>
    <mergeCell ref="AF218:AJ218"/>
    <mergeCell ref="B218:F218"/>
    <mergeCell ref="G218:K218"/>
    <mergeCell ref="L218:P218"/>
    <mergeCell ref="Q218:U218"/>
    <mergeCell ref="V218:Z218"/>
    <mergeCell ref="AA216:AE216"/>
    <mergeCell ref="AF216:AJ216"/>
    <mergeCell ref="B217:F217"/>
    <mergeCell ref="G217:K217"/>
    <mergeCell ref="L217:P217"/>
    <mergeCell ref="Q217:U217"/>
    <mergeCell ref="V217:Z217"/>
    <mergeCell ref="AA217:AE217"/>
    <mergeCell ref="AF217:AJ217"/>
    <mergeCell ref="B216:F216"/>
    <mergeCell ref="G216:K216"/>
    <mergeCell ref="L216:P216"/>
    <mergeCell ref="Q216:U216"/>
    <mergeCell ref="V216:Z216"/>
    <mergeCell ref="AB232:AE232"/>
    <mergeCell ref="W232:Z232"/>
    <mergeCell ref="AA222:AE222"/>
    <mergeCell ref="AF222:AJ222"/>
    <mergeCell ref="B223:F223"/>
    <mergeCell ref="G223:K223"/>
    <mergeCell ref="L223:P223"/>
    <mergeCell ref="Q223:U223"/>
    <mergeCell ref="V223:Z223"/>
    <mergeCell ref="AA223:AE223"/>
    <mergeCell ref="AF223:AJ223"/>
    <mergeCell ref="B222:F222"/>
    <mergeCell ref="G222:K222"/>
    <mergeCell ref="L222:P222"/>
    <mergeCell ref="Q222:U222"/>
    <mergeCell ref="V222:Z222"/>
    <mergeCell ref="AA220:AE220"/>
    <mergeCell ref="AF220:AJ220"/>
    <mergeCell ref="B221:F221"/>
    <mergeCell ref="G221:K221"/>
    <mergeCell ref="L221:P221"/>
    <mergeCell ref="Q221:U221"/>
    <mergeCell ref="V221:Z221"/>
    <mergeCell ref="AA221:AE221"/>
    <mergeCell ref="AF221:AJ221"/>
    <mergeCell ref="B220:F220"/>
    <mergeCell ref="G220:K220"/>
    <mergeCell ref="L220:P220"/>
    <mergeCell ref="Q220:U220"/>
    <mergeCell ref="V220:Z220"/>
    <mergeCell ref="AA224:AE224"/>
    <mergeCell ref="AF224:AJ224"/>
    <mergeCell ref="B224:F224"/>
    <mergeCell ref="G224:K224"/>
    <mergeCell ref="L224:P224"/>
    <mergeCell ref="Q224:U224"/>
    <mergeCell ref="V224:Z224"/>
    <mergeCell ref="R225:U225"/>
    <mergeCell ref="M225:P225"/>
    <mergeCell ref="H225:K225"/>
    <mergeCell ref="C225:F225"/>
    <mergeCell ref="AA226:AE226"/>
    <mergeCell ref="AF226:AJ226"/>
    <mergeCell ref="B227:F227"/>
    <mergeCell ref="G227:K227"/>
    <mergeCell ref="L227:P227"/>
    <mergeCell ref="Q227:U227"/>
    <mergeCell ref="V227:Z227"/>
    <mergeCell ref="AA227:AE227"/>
    <mergeCell ref="AF227:AJ227"/>
    <mergeCell ref="B226:F226"/>
    <mergeCell ref="G226:K226"/>
    <mergeCell ref="L226:P226"/>
    <mergeCell ref="Q226:U226"/>
    <mergeCell ref="V226:Z226"/>
    <mergeCell ref="AA230:AE230"/>
    <mergeCell ref="AF230:AJ230"/>
    <mergeCell ref="B230:F230"/>
    <mergeCell ref="G230:K230"/>
    <mergeCell ref="L230:P230"/>
    <mergeCell ref="Q230:U230"/>
    <mergeCell ref="V230:Z230"/>
    <mergeCell ref="AA228:AE228"/>
    <mergeCell ref="AF228:AJ228"/>
    <mergeCell ref="B229:F229"/>
    <mergeCell ref="G229:K229"/>
    <mergeCell ref="L229:P229"/>
    <mergeCell ref="Q229:U229"/>
    <mergeCell ref="V229:Z229"/>
    <mergeCell ref="AA229:AE229"/>
    <mergeCell ref="AF229:AJ229"/>
    <mergeCell ref="B228:F228"/>
    <mergeCell ref="G228:K228"/>
    <mergeCell ref="L228:P228"/>
    <mergeCell ref="Q228:U228"/>
    <mergeCell ref="V228:Z228"/>
    <mergeCell ref="B233:F233"/>
    <mergeCell ref="G233:K233"/>
    <mergeCell ref="L233:P233"/>
    <mergeCell ref="Q233:U233"/>
    <mergeCell ref="V233:Z233"/>
    <mergeCell ref="AA233:AE233"/>
    <mergeCell ref="AF233:AJ233"/>
    <mergeCell ref="B33:AJ33"/>
    <mergeCell ref="B64:AJ64"/>
    <mergeCell ref="B101:AJ101"/>
    <mergeCell ref="B132:AJ132"/>
    <mergeCell ref="B163:AJ163"/>
    <mergeCell ref="AA236:AE236"/>
    <mergeCell ref="AF236:AJ236"/>
    <mergeCell ref="B237:F237"/>
    <mergeCell ref="G237:K237"/>
    <mergeCell ref="L237:P237"/>
    <mergeCell ref="Q237:U237"/>
    <mergeCell ref="V237:Z237"/>
    <mergeCell ref="AA237:AE237"/>
    <mergeCell ref="AF237:AJ237"/>
    <mergeCell ref="B236:F236"/>
    <mergeCell ref="G236:K236"/>
    <mergeCell ref="L236:P236"/>
    <mergeCell ref="Q236:U236"/>
    <mergeCell ref="V236:Z236"/>
    <mergeCell ref="AA234:AE234"/>
    <mergeCell ref="AF234:AJ234"/>
    <mergeCell ref="B235:F235"/>
    <mergeCell ref="G235:K235"/>
    <mergeCell ref="L235:P235"/>
    <mergeCell ref="Q235:U235"/>
    <mergeCell ref="V245:Z245"/>
    <mergeCell ref="AA245:AE245"/>
    <mergeCell ref="AF245:AJ245"/>
    <mergeCell ref="V235:Z235"/>
    <mergeCell ref="AA235:AE235"/>
    <mergeCell ref="AF235:AJ235"/>
    <mergeCell ref="B234:F234"/>
    <mergeCell ref="G234:K234"/>
    <mergeCell ref="L234:P234"/>
    <mergeCell ref="Q234:U234"/>
    <mergeCell ref="V234:Z234"/>
    <mergeCell ref="AA240:AE240"/>
    <mergeCell ref="AF240:AJ240"/>
    <mergeCell ref="B241:F241"/>
    <mergeCell ref="G241:K241"/>
    <mergeCell ref="L241:P241"/>
    <mergeCell ref="Q241:U241"/>
    <mergeCell ref="V241:Z241"/>
    <mergeCell ref="AA241:AE241"/>
    <mergeCell ref="AF241:AJ241"/>
    <mergeCell ref="B240:F240"/>
    <mergeCell ref="G240:K240"/>
    <mergeCell ref="L240:P240"/>
    <mergeCell ref="Q240:U240"/>
    <mergeCell ref="V240:Z240"/>
    <mergeCell ref="B239:F239"/>
    <mergeCell ref="G239:K239"/>
    <mergeCell ref="L239:P239"/>
    <mergeCell ref="Q239:U239"/>
    <mergeCell ref="V239:Z239"/>
    <mergeCell ref="AA239:AE239"/>
    <mergeCell ref="AF239:AJ239"/>
    <mergeCell ref="AA246:AE246"/>
    <mergeCell ref="AF246:AJ246"/>
    <mergeCell ref="B247:F247"/>
    <mergeCell ref="G247:K247"/>
    <mergeCell ref="L247:P247"/>
    <mergeCell ref="Q247:U247"/>
    <mergeCell ref="V247:Z247"/>
    <mergeCell ref="AA247:AE247"/>
    <mergeCell ref="AF247:AJ247"/>
    <mergeCell ref="B246:F246"/>
    <mergeCell ref="G246:K246"/>
    <mergeCell ref="L246:P246"/>
    <mergeCell ref="Q246:U246"/>
    <mergeCell ref="V246:Z246"/>
    <mergeCell ref="AA242:AE242"/>
    <mergeCell ref="AF242:AJ242"/>
    <mergeCell ref="B243:F243"/>
    <mergeCell ref="G243:K243"/>
    <mergeCell ref="L243:P243"/>
    <mergeCell ref="Q243:U243"/>
    <mergeCell ref="V243:Z243"/>
    <mergeCell ref="AA243:AE243"/>
    <mergeCell ref="AF243:AJ243"/>
    <mergeCell ref="B242:F242"/>
    <mergeCell ref="G242:K242"/>
    <mergeCell ref="L242:P242"/>
    <mergeCell ref="Q242:U242"/>
    <mergeCell ref="V242:Z242"/>
    <mergeCell ref="B245:F245"/>
    <mergeCell ref="G245:K245"/>
    <mergeCell ref="L245:P245"/>
    <mergeCell ref="Q245:U245"/>
    <mergeCell ref="B257:F257"/>
    <mergeCell ref="G257:K257"/>
    <mergeCell ref="L257:P257"/>
    <mergeCell ref="Q257:U257"/>
    <mergeCell ref="V257:Z257"/>
    <mergeCell ref="AA257:AE257"/>
    <mergeCell ref="AF257:AJ257"/>
    <mergeCell ref="B261:F261"/>
    <mergeCell ref="G261:K261"/>
    <mergeCell ref="L261:P261"/>
    <mergeCell ref="Q261:U261"/>
    <mergeCell ref="B260:F260"/>
    <mergeCell ref="AA248:AE248"/>
    <mergeCell ref="AF248:AJ248"/>
    <mergeCell ref="B249:F249"/>
    <mergeCell ref="G249:K249"/>
    <mergeCell ref="L249:P249"/>
    <mergeCell ref="Q249:U249"/>
    <mergeCell ref="V249:Z249"/>
    <mergeCell ref="AA249:AE249"/>
    <mergeCell ref="AF249:AJ249"/>
    <mergeCell ref="B248:F248"/>
    <mergeCell ref="G248:K248"/>
    <mergeCell ref="L248:P248"/>
    <mergeCell ref="Q248:U248"/>
    <mergeCell ref="V248:Z248"/>
    <mergeCell ref="H250:K250"/>
    <mergeCell ref="B251:F251"/>
    <mergeCell ref="G251:K251"/>
    <mergeCell ref="L251:P251"/>
    <mergeCell ref="Q251:U251"/>
    <mergeCell ref="V251:Z251"/>
    <mergeCell ref="AA251:AE251"/>
    <mergeCell ref="AF251:AJ251"/>
    <mergeCell ref="AA254:AE254"/>
    <mergeCell ref="AF254:AJ254"/>
    <mergeCell ref="B255:F255"/>
    <mergeCell ref="G255:K255"/>
    <mergeCell ref="L255:P255"/>
    <mergeCell ref="Q255:U255"/>
    <mergeCell ref="V255:Z255"/>
    <mergeCell ref="AA255:AE255"/>
    <mergeCell ref="AF255:AJ255"/>
    <mergeCell ref="B254:F254"/>
    <mergeCell ref="G254:K254"/>
    <mergeCell ref="L254:P254"/>
    <mergeCell ref="Q254:U254"/>
    <mergeCell ref="V254:Z254"/>
    <mergeCell ref="AA252:AE252"/>
    <mergeCell ref="AF252:AJ252"/>
    <mergeCell ref="B253:F253"/>
    <mergeCell ref="G253:K253"/>
    <mergeCell ref="L253:P253"/>
    <mergeCell ref="Q253:U253"/>
    <mergeCell ref="V253:Z253"/>
    <mergeCell ref="AA253:AE253"/>
    <mergeCell ref="AF253:AJ253"/>
    <mergeCell ref="B252:F252"/>
    <mergeCell ref="G252:K252"/>
    <mergeCell ref="L252:P252"/>
    <mergeCell ref="Q252:U252"/>
    <mergeCell ref="V252:Z252"/>
    <mergeCell ref="B264:F264"/>
    <mergeCell ref="G264:K264"/>
    <mergeCell ref="L264:P264"/>
    <mergeCell ref="Q264:U264"/>
    <mergeCell ref="V264:Z264"/>
    <mergeCell ref="AA264:AE264"/>
    <mergeCell ref="AF264:AJ264"/>
    <mergeCell ref="AG269:AJ269"/>
    <mergeCell ref="H269:K269"/>
    <mergeCell ref="G260:K260"/>
    <mergeCell ref="L260:P260"/>
    <mergeCell ref="Q260:U260"/>
    <mergeCell ref="AA258:AE258"/>
    <mergeCell ref="AF258:AJ258"/>
    <mergeCell ref="B259:F259"/>
    <mergeCell ref="G259:K259"/>
    <mergeCell ref="L259:P259"/>
    <mergeCell ref="Q259:U259"/>
    <mergeCell ref="V259:Z259"/>
    <mergeCell ref="AA259:AE259"/>
    <mergeCell ref="AF259:AJ259"/>
    <mergeCell ref="B258:F258"/>
    <mergeCell ref="G258:K258"/>
    <mergeCell ref="L258:P258"/>
    <mergeCell ref="Q258:U258"/>
    <mergeCell ref="V258:Z258"/>
    <mergeCell ref="AA260:AE260"/>
    <mergeCell ref="AF260:AJ260"/>
    <mergeCell ref="V261:Z261"/>
    <mergeCell ref="AA261:AE261"/>
    <mergeCell ref="AF261:AJ261"/>
    <mergeCell ref="V260:Z260"/>
    <mergeCell ref="AA267:AE267"/>
    <mergeCell ref="AF267:AJ267"/>
    <mergeCell ref="B268:F268"/>
    <mergeCell ref="G268:K268"/>
    <mergeCell ref="L268:P268"/>
    <mergeCell ref="Q268:U268"/>
    <mergeCell ref="V268:Z268"/>
    <mergeCell ref="AA268:AE268"/>
    <mergeCell ref="AF268:AJ268"/>
    <mergeCell ref="B267:F267"/>
    <mergeCell ref="G267:K267"/>
    <mergeCell ref="L267:P267"/>
    <mergeCell ref="Q267:U267"/>
    <mergeCell ref="V267:Z267"/>
    <mergeCell ref="AA265:AE265"/>
    <mergeCell ref="AF265:AJ265"/>
    <mergeCell ref="B266:F266"/>
    <mergeCell ref="G266:K266"/>
    <mergeCell ref="L266:P266"/>
    <mergeCell ref="Q266:U266"/>
    <mergeCell ref="V266:Z266"/>
    <mergeCell ref="AA266:AE266"/>
    <mergeCell ref="AF266:AJ266"/>
    <mergeCell ref="B265:F265"/>
    <mergeCell ref="G265:K265"/>
    <mergeCell ref="L265:P265"/>
    <mergeCell ref="Q265:U265"/>
    <mergeCell ref="V265:Z265"/>
    <mergeCell ref="AA271:AE271"/>
    <mergeCell ref="AF271:AJ271"/>
    <mergeCell ref="B272:F272"/>
    <mergeCell ref="G272:K272"/>
    <mergeCell ref="L272:P272"/>
    <mergeCell ref="Q272:U272"/>
    <mergeCell ref="V272:Z272"/>
    <mergeCell ref="AA272:AE272"/>
    <mergeCell ref="AF272:AJ272"/>
    <mergeCell ref="B271:F271"/>
    <mergeCell ref="G271:K271"/>
    <mergeCell ref="L271:P271"/>
    <mergeCell ref="Q271:U271"/>
    <mergeCell ref="V271:Z271"/>
    <mergeCell ref="B270:F270"/>
    <mergeCell ref="G270:K270"/>
    <mergeCell ref="L270:P270"/>
    <mergeCell ref="Q270:U270"/>
    <mergeCell ref="V270:Z270"/>
    <mergeCell ref="AA270:AE270"/>
    <mergeCell ref="AF270:AJ270"/>
    <mergeCell ref="B276:F276"/>
    <mergeCell ref="G276:K276"/>
    <mergeCell ref="L276:P276"/>
    <mergeCell ref="Q276:U276"/>
    <mergeCell ref="V276:Z276"/>
    <mergeCell ref="AA276:AE276"/>
    <mergeCell ref="AF276:AJ276"/>
    <mergeCell ref="G289:K289"/>
    <mergeCell ref="G290:K290"/>
    <mergeCell ref="AG281:AJ281"/>
    <mergeCell ref="H287:K287"/>
    <mergeCell ref="B292:F292"/>
    <mergeCell ref="G292:K292"/>
    <mergeCell ref="B291:F291"/>
    <mergeCell ref="G291:K291"/>
    <mergeCell ref="AA273:AE273"/>
    <mergeCell ref="AF273:AJ273"/>
    <mergeCell ref="B274:F274"/>
    <mergeCell ref="G274:K274"/>
    <mergeCell ref="L274:P274"/>
    <mergeCell ref="Q274:U274"/>
    <mergeCell ref="V274:Z274"/>
    <mergeCell ref="AA274:AE274"/>
    <mergeCell ref="AF274:AJ274"/>
    <mergeCell ref="B273:F273"/>
    <mergeCell ref="G273:K273"/>
    <mergeCell ref="L273:P273"/>
    <mergeCell ref="Q273:U273"/>
    <mergeCell ref="V273:Z273"/>
    <mergeCell ref="AG275:AJ275"/>
    <mergeCell ref="H281:K281"/>
    <mergeCell ref="H275:K275"/>
    <mergeCell ref="AA279:AE279"/>
    <mergeCell ref="AF279:AJ279"/>
    <mergeCell ref="B280:F280"/>
    <mergeCell ref="G280:K280"/>
    <mergeCell ref="L280:P280"/>
    <mergeCell ref="Q280:U280"/>
    <mergeCell ref="V280:Z280"/>
    <mergeCell ref="AA280:AE280"/>
    <mergeCell ref="AF280:AJ280"/>
    <mergeCell ref="B279:F279"/>
    <mergeCell ref="G279:K279"/>
    <mergeCell ref="L279:P279"/>
    <mergeCell ref="Q279:U279"/>
    <mergeCell ref="V279:Z279"/>
    <mergeCell ref="AA277:AE277"/>
    <mergeCell ref="AF277:AJ277"/>
    <mergeCell ref="B278:F278"/>
    <mergeCell ref="G278:K278"/>
    <mergeCell ref="L278:P278"/>
    <mergeCell ref="Q278:U278"/>
    <mergeCell ref="V278:Z278"/>
    <mergeCell ref="AA278:AE278"/>
    <mergeCell ref="AF278:AJ278"/>
    <mergeCell ref="B277:F277"/>
    <mergeCell ref="G277:K277"/>
    <mergeCell ref="L277:P277"/>
    <mergeCell ref="Q277:U277"/>
    <mergeCell ref="V277:Z277"/>
    <mergeCell ref="AA283:AE283"/>
    <mergeCell ref="AF283:AJ283"/>
    <mergeCell ref="B284:F284"/>
    <mergeCell ref="G284:K284"/>
    <mergeCell ref="L284:P284"/>
    <mergeCell ref="Q284:U284"/>
    <mergeCell ref="V284:Z284"/>
    <mergeCell ref="AA284:AE284"/>
    <mergeCell ref="AF284:AJ284"/>
    <mergeCell ref="B283:F283"/>
    <mergeCell ref="G283:K283"/>
    <mergeCell ref="L283:P283"/>
    <mergeCell ref="Q283:U283"/>
    <mergeCell ref="V283:Z283"/>
    <mergeCell ref="B282:F282"/>
    <mergeCell ref="G282:K282"/>
    <mergeCell ref="L282:P282"/>
    <mergeCell ref="Q282:U282"/>
    <mergeCell ref="V282:Z282"/>
    <mergeCell ref="AA282:AE282"/>
    <mergeCell ref="AF282:AJ282"/>
    <mergeCell ref="B295:F295"/>
    <mergeCell ref="G295:K295"/>
    <mergeCell ref="L295:P295"/>
    <mergeCell ref="Q295:U295"/>
    <mergeCell ref="V295:Z295"/>
    <mergeCell ref="AA295:AE295"/>
    <mergeCell ref="AF295:AJ295"/>
    <mergeCell ref="AA285:AE285"/>
    <mergeCell ref="AF285:AJ285"/>
    <mergeCell ref="B286:F286"/>
    <mergeCell ref="G286:K286"/>
    <mergeCell ref="L286:P286"/>
    <mergeCell ref="Q286:U286"/>
    <mergeCell ref="V286:Z286"/>
    <mergeCell ref="AA286:AE286"/>
    <mergeCell ref="AF286:AJ286"/>
    <mergeCell ref="B285:F285"/>
    <mergeCell ref="G285:K285"/>
    <mergeCell ref="L285:P285"/>
    <mergeCell ref="Q285:U285"/>
    <mergeCell ref="V285:Z285"/>
    <mergeCell ref="B288:F288"/>
    <mergeCell ref="B289:F289"/>
    <mergeCell ref="B290:F290"/>
    <mergeCell ref="G288:K288"/>
    <mergeCell ref="AG294:AJ294"/>
    <mergeCell ref="AB294:AE294"/>
    <mergeCell ref="W294:Z294"/>
    <mergeCell ref="R294:U294"/>
    <mergeCell ref="M294:P294"/>
    <mergeCell ref="B301:F301"/>
    <mergeCell ref="G301:K301"/>
    <mergeCell ref="L301:P301"/>
    <mergeCell ref="Q301:U301"/>
    <mergeCell ref="V301:Z301"/>
    <mergeCell ref="AA301:AE301"/>
    <mergeCell ref="AF301:AJ301"/>
    <mergeCell ref="AA298:AE298"/>
    <mergeCell ref="AF298:AJ298"/>
    <mergeCell ref="B299:F299"/>
    <mergeCell ref="G299:K299"/>
    <mergeCell ref="L299:P299"/>
    <mergeCell ref="Q299:U299"/>
    <mergeCell ref="V299:Z299"/>
    <mergeCell ref="AA299:AE299"/>
    <mergeCell ref="AF299:AJ299"/>
    <mergeCell ref="B298:F298"/>
    <mergeCell ref="G298:K298"/>
    <mergeCell ref="L298:P298"/>
    <mergeCell ref="Q298:U298"/>
    <mergeCell ref="V298:Z298"/>
    <mergeCell ref="C300:F300"/>
    <mergeCell ref="AA304:AE304"/>
    <mergeCell ref="AF304:AJ304"/>
    <mergeCell ref="B305:F305"/>
    <mergeCell ref="G305:K305"/>
    <mergeCell ref="L305:P305"/>
    <mergeCell ref="Q305:U305"/>
    <mergeCell ref="V305:Z305"/>
    <mergeCell ref="AA305:AE305"/>
    <mergeCell ref="AF305:AJ305"/>
    <mergeCell ref="B304:F304"/>
    <mergeCell ref="G304:K304"/>
    <mergeCell ref="L304:P304"/>
    <mergeCell ref="Q304:U304"/>
    <mergeCell ref="V304:Z304"/>
    <mergeCell ref="AA302:AE302"/>
    <mergeCell ref="AF302:AJ302"/>
    <mergeCell ref="B303:F303"/>
    <mergeCell ref="G303:K303"/>
    <mergeCell ref="L303:P303"/>
    <mergeCell ref="Q303:U303"/>
    <mergeCell ref="V303:Z303"/>
    <mergeCell ref="AA303:AE303"/>
    <mergeCell ref="AF303:AJ303"/>
    <mergeCell ref="B302:F302"/>
    <mergeCell ref="G302:K302"/>
    <mergeCell ref="L302:P302"/>
    <mergeCell ref="Q302:U302"/>
    <mergeCell ref="V302:Z302"/>
    <mergeCell ref="AA308:AE308"/>
    <mergeCell ref="AF308:AJ308"/>
    <mergeCell ref="B309:F309"/>
    <mergeCell ref="G309:K309"/>
    <mergeCell ref="L309:P309"/>
    <mergeCell ref="Q309:U309"/>
    <mergeCell ref="V309:Z309"/>
    <mergeCell ref="AA309:AE309"/>
    <mergeCell ref="AF309:AJ309"/>
    <mergeCell ref="B308:F308"/>
    <mergeCell ref="G308:K308"/>
    <mergeCell ref="L308:P308"/>
    <mergeCell ref="Q308:U308"/>
    <mergeCell ref="V308:Z308"/>
    <mergeCell ref="B307:F307"/>
    <mergeCell ref="G307:K307"/>
    <mergeCell ref="L307:P307"/>
    <mergeCell ref="Q307:U307"/>
    <mergeCell ref="V307:Z307"/>
    <mergeCell ref="AA307:AE307"/>
    <mergeCell ref="AF307:AJ307"/>
    <mergeCell ref="B313:F313"/>
    <mergeCell ref="G313:K313"/>
    <mergeCell ref="L313:P313"/>
    <mergeCell ref="Q313:U313"/>
    <mergeCell ref="V313:Z313"/>
    <mergeCell ref="AA313:AE313"/>
    <mergeCell ref="AF313:AJ313"/>
    <mergeCell ref="AA310:AE310"/>
    <mergeCell ref="AF310:AJ310"/>
    <mergeCell ref="B311:F311"/>
    <mergeCell ref="G311:K311"/>
    <mergeCell ref="L311:P311"/>
    <mergeCell ref="Q311:U311"/>
    <mergeCell ref="V311:Z311"/>
    <mergeCell ref="AA311:AE311"/>
    <mergeCell ref="AF311:AJ311"/>
    <mergeCell ref="B310:F310"/>
    <mergeCell ref="G310:K310"/>
    <mergeCell ref="L310:P310"/>
    <mergeCell ref="Q310:U310"/>
    <mergeCell ref="V310:Z310"/>
    <mergeCell ref="B321:F321"/>
    <mergeCell ref="G321:K321"/>
    <mergeCell ref="L321:P321"/>
    <mergeCell ref="Q321:U321"/>
    <mergeCell ref="V321:Z321"/>
    <mergeCell ref="AA321:AE321"/>
    <mergeCell ref="AF321:AJ321"/>
    <mergeCell ref="B320:F320"/>
    <mergeCell ref="G320:K320"/>
    <mergeCell ref="L320:P320"/>
    <mergeCell ref="Q320:U320"/>
    <mergeCell ref="V320:Z320"/>
    <mergeCell ref="B319:F319"/>
    <mergeCell ref="G319:K319"/>
    <mergeCell ref="L319:P319"/>
    <mergeCell ref="Q319:U319"/>
    <mergeCell ref="V319:Z319"/>
    <mergeCell ref="AA319:AE319"/>
    <mergeCell ref="AF319:AJ319"/>
    <mergeCell ref="B326:F326"/>
    <mergeCell ref="G326:K326"/>
    <mergeCell ref="L326:P326"/>
    <mergeCell ref="Q326:U326"/>
    <mergeCell ref="V326:Z326"/>
    <mergeCell ref="AA326:AE326"/>
    <mergeCell ref="AF326:AJ326"/>
    <mergeCell ref="AA322:AE322"/>
    <mergeCell ref="AF322:AJ322"/>
    <mergeCell ref="B323:F323"/>
    <mergeCell ref="G323:K323"/>
    <mergeCell ref="L323:P323"/>
    <mergeCell ref="Q323:U323"/>
    <mergeCell ref="V323:Z323"/>
    <mergeCell ref="AA323:AE323"/>
    <mergeCell ref="AF323:AJ323"/>
    <mergeCell ref="B322:F322"/>
    <mergeCell ref="G322:K322"/>
    <mergeCell ref="L322:P322"/>
    <mergeCell ref="Q322:U322"/>
    <mergeCell ref="V322:Z322"/>
    <mergeCell ref="H331:K331"/>
    <mergeCell ref="C331:F331"/>
    <mergeCell ref="AA329:AE329"/>
    <mergeCell ref="AF329:AJ329"/>
    <mergeCell ref="B330:F330"/>
    <mergeCell ref="G330:K330"/>
    <mergeCell ref="L330:P330"/>
    <mergeCell ref="Q330:U330"/>
    <mergeCell ref="V330:Z330"/>
    <mergeCell ref="AA330:AE330"/>
    <mergeCell ref="AF330:AJ330"/>
    <mergeCell ref="B329:F329"/>
    <mergeCell ref="G329:K329"/>
    <mergeCell ref="L329:P329"/>
    <mergeCell ref="Q329:U329"/>
    <mergeCell ref="V329:Z329"/>
    <mergeCell ref="AA327:AE327"/>
    <mergeCell ref="AF327:AJ327"/>
    <mergeCell ref="B328:F328"/>
    <mergeCell ref="G328:K328"/>
    <mergeCell ref="L328:P328"/>
    <mergeCell ref="Q328:U328"/>
    <mergeCell ref="V328:Z328"/>
    <mergeCell ref="AA328:AE328"/>
    <mergeCell ref="AF328:AJ328"/>
    <mergeCell ref="B327:F327"/>
    <mergeCell ref="G327:K327"/>
    <mergeCell ref="L327:P327"/>
    <mergeCell ref="Q327:U327"/>
    <mergeCell ref="V327:Z327"/>
    <mergeCell ref="B334:F334"/>
    <mergeCell ref="G334:K334"/>
    <mergeCell ref="L334:P334"/>
    <mergeCell ref="Q334:U334"/>
    <mergeCell ref="V334:Z334"/>
    <mergeCell ref="AA334:AE334"/>
    <mergeCell ref="AF334:AJ334"/>
    <mergeCell ref="B333:F333"/>
    <mergeCell ref="G333:K333"/>
    <mergeCell ref="L333:P333"/>
    <mergeCell ref="Q333:U333"/>
    <mergeCell ref="V333:Z333"/>
    <mergeCell ref="B332:F332"/>
    <mergeCell ref="G332:K332"/>
    <mergeCell ref="L332:P332"/>
    <mergeCell ref="Q332:U332"/>
    <mergeCell ref="V332:Z332"/>
    <mergeCell ref="AA332:AE332"/>
    <mergeCell ref="AF332:AJ332"/>
    <mergeCell ref="B338:F338"/>
    <mergeCell ref="G338:K338"/>
    <mergeCell ref="L338:P338"/>
    <mergeCell ref="Q338:U338"/>
    <mergeCell ref="V338:Z338"/>
    <mergeCell ref="AA338:AE338"/>
    <mergeCell ref="AF338:AJ338"/>
    <mergeCell ref="H343:K343"/>
    <mergeCell ref="C343:F343"/>
    <mergeCell ref="AA335:AE335"/>
    <mergeCell ref="AF335:AJ335"/>
    <mergeCell ref="B336:F336"/>
    <mergeCell ref="G336:K336"/>
    <mergeCell ref="L336:P336"/>
    <mergeCell ref="Q336:U336"/>
    <mergeCell ref="V336:Z336"/>
    <mergeCell ref="AA336:AE336"/>
    <mergeCell ref="AF336:AJ336"/>
    <mergeCell ref="B335:F335"/>
    <mergeCell ref="G335:K335"/>
    <mergeCell ref="L335:P335"/>
    <mergeCell ref="Q335:U335"/>
    <mergeCell ref="V335:Z335"/>
    <mergeCell ref="H337:K337"/>
    <mergeCell ref="C337:F337"/>
    <mergeCell ref="AA341:AE341"/>
    <mergeCell ref="AF341:AJ341"/>
    <mergeCell ref="B342:F342"/>
    <mergeCell ref="G342:K342"/>
    <mergeCell ref="L342:P342"/>
    <mergeCell ref="Q342:U342"/>
    <mergeCell ref="V342:Z342"/>
    <mergeCell ref="B341:F341"/>
    <mergeCell ref="G341:K341"/>
    <mergeCell ref="L341:P341"/>
    <mergeCell ref="Q341:U341"/>
    <mergeCell ref="V341:Z341"/>
    <mergeCell ref="AA339:AE339"/>
    <mergeCell ref="AF339:AJ339"/>
    <mergeCell ref="B340:F340"/>
    <mergeCell ref="G340:K340"/>
    <mergeCell ref="L340:P340"/>
    <mergeCell ref="Q340:U340"/>
    <mergeCell ref="V340:Z340"/>
    <mergeCell ref="AA340:AE340"/>
    <mergeCell ref="AF340:AJ340"/>
    <mergeCell ref="B339:F339"/>
    <mergeCell ref="G339:K339"/>
    <mergeCell ref="L339:P339"/>
    <mergeCell ref="Q339:U339"/>
    <mergeCell ref="V339:Z339"/>
    <mergeCell ref="B346:F346"/>
    <mergeCell ref="G346:K346"/>
    <mergeCell ref="L346:P346"/>
    <mergeCell ref="Q346:U346"/>
    <mergeCell ref="V346:Z346"/>
    <mergeCell ref="AA346:AE346"/>
    <mergeCell ref="AF346:AJ346"/>
    <mergeCell ref="B345:F345"/>
    <mergeCell ref="G345:K345"/>
    <mergeCell ref="L345:P345"/>
    <mergeCell ref="Q345:U345"/>
    <mergeCell ref="V345:Z345"/>
    <mergeCell ref="B344:F344"/>
    <mergeCell ref="G344:K344"/>
    <mergeCell ref="L344:P344"/>
    <mergeCell ref="Q344:U344"/>
    <mergeCell ref="V344:Z344"/>
    <mergeCell ref="AA344:AE344"/>
    <mergeCell ref="AF344:AJ344"/>
    <mergeCell ref="B350:F350"/>
    <mergeCell ref="G350:K350"/>
    <mergeCell ref="L350:P350"/>
    <mergeCell ref="Q350:U350"/>
    <mergeCell ref="V350:Z350"/>
    <mergeCell ref="AA350:AE350"/>
    <mergeCell ref="AF350:AJ350"/>
    <mergeCell ref="AG356:AJ356"/>
    <mergeCell ref="AB356:AE356"/>
    <mergeCell ref="W362:Z362"/>
    <mergeCell ref="W356:Z356"/>
    <mergeCell ref="AA347:AE347"/>
    <mergeCell ref="AF347:AJ347"/>
    <mergeCell ref="B348:F348"/>
    <mergeCell ref="G348:K348"/>
    <mergeCell ref="L348:P348"/>
    <mergeCell ref="Q348:U348"/>
    <mergeCell ref="V348:Z348"/>
    <mergeCell ref="AA348:AE348"/>
    <mergeCell ref="AF348:AJ348"/>
    <mergeCell ref="B347:F347"/>
    <mergeCell ref="G347:K347"/>
    <mergeCell ref="L347:P347"/>
    <mergeCell ref="Q347:U347"/>
    <mergeCell ref="V347:Z347"/>
    <mergeCell ref="H349:K349"/>
    <mergeCell ref="C349:F349"/>
    <mergeCell ref="R362:U362"/>
    <mergeCell ref="R356:U356"/>
    <mergeCell ref="AA353:AE353"/>
    <mergeCell ref="AF353:AJ353"/>
    <mergeCell ref="B354:F354"/>
    <mergeCell ref="G354:K354"/>
    <mergeCell ref="L354:P354"/>
    <mergeCell ref="Q354:U354"/>
    <mergeCell ref="V354:Z354"/>
    <mergeCell ref="AA354:AE354"/>
    <mergeCell ref="AF354:AJ354"/>
    <mergeCell ref="B353:F353"/>
    <mergeCell ref="G353:K353"/>
    <mergeCell ref="L353:P353"/>
    <mergeCell ref="Q353:U353"/>
    <mergeCell ref="V353:Z353"/>
    <mergeCell ref="AA351:AE351"/>
    <mergeCell ref="AF351:AJ351"/>
    <mergeCell ref="B352:F352"/>
    <mergeCell ref="G352:K352"/>
    <mergeCell ref="L352:P352"/>
    <mergeCell ref="Q352:U352"/>
    <mergeCell ref="V352:Z352"/>
    <mergeCell ref="AA352:AE352"/>
    <mergeCell ref="AF352:AJ352"/>
    <mergeCell ref="B351:F351"/>
    <mergeCell ref="G351:K351"/>
    <mergeCell ref="L351:P351"/>
    <mergeCell ref="Q351:U351"/>
    <mergeCell ref="V351:Z351"/>
    <mergeCell ref="AA358:AE358"/>
    <mergeCell ref="AF358:AJ358"/>
    <mergeCell ref="B359:F359"/>
    <mergeCell ref="G359:K359"/>
    <mergeCell ref="L359:P359"/>
    <mergeCell ref="Q359:U359"/>
    <mergeCell ref="V359:Z359"/>
    <mergeCell ref="AA359:AE359"/>
    <mergeCell ref="AF359:AJ359"/>
    <mergeCell ref="B358:F358"/>
    <mergeCell ref="G358:K358"/>
    <mergeCell ref="L358:P358"/>
    <mergeCell ref="Q358:U358"/>
    <mergeCell ref="V358:Z358"/>
    <mergeCell ref="B357:F357"/>
    <mergeCell ref="G357:K357"/>
    <mergeCell ref="L357:P357"/>
    <mergeCell ref="Q357:U357"/>
    <mergeCell ref="V357:Z357"/>
    <mergeCell ref="AA357:AE357"/>
    <mergeCell ref="AF357:AJ357"/>
    <mergeCell ref="AA360:AE360"/>
    <mergeCell ref="AF360:AJ360"/>
    <mergeCell ref="B361:F361"/>
    <mergeCell ref="G361:K361"/>
    <mergeCell ref="L361:P361"/>
    <mergeCell ref="Q361:U361"/>
    <mergeCell ref="V361:Z361"/>
    <mergeCell ref="AA361:AE361"/>
    <mergeCell ref="AF361:AJ361"/>
    <mergeCell ref="B360:F360"/>
    <mergeCell ref="G360:K360"/>
    <mergeCell ref="L360:P360"/>
    <mergeCell ref="Q360:U360"/>
    <mergeCell ref="V360:Z360"/>
    <mergeCell ref="AG362:AJ362"/>
    <mergeCell ref="AB362:AE362"/>
    <mergeCell ref="AA366:AE366"/>
    <mergeCell ref="AF366:AJ366"/>
    <mergeCell ref="AA364:AE364"/>
    <mergeCell ref="AF364:AJ364"/>
    <mergeCell ref="B365:F365"/>
    <mergeCell ref="G365:K365"/>
    <mergeCell ref="L365:P365"/>
    <mergeCell ref="Q365:U365"/>
    <mergeCell ref="V365:Z365"/>
    <mergeCell ref="AA365:AE365"/>
    <mergeCell ref="AF365:AJ365"/>
    <mergeCell ref="B364:F364"/>
    <mergeCell ref="G364:K364"/>
    <mergeCell ref="L364:P364"/>
    <mergeCell ref="Q364:U364"/>
    <mergeCell ref="V364:Z364"/>
    <mergeCell ref="M368:P368"/>
    <mergeCell ref="B363:F363"/>
    <mergeCell ref="G363:K363"/>
    <mergeCell ref="L363:P363"/>
    <mergeCell ref="Q363:U363"/>
    <mergeCell ref="V363:Z363"/>
    <mergeCell ref="AA363:AE363"/>
    <mergeCell ref="AF363:AJ363"/>
    <mergeCell ref="AG368:AJ368"/>
    <mergeCell ref="AB368:AE368"/>
    <mergeCell ref="W368:Z368"/>
    <mergeCell ref="R368:U368"/>
    <mergeCell ref="B367:F367"/>
    <mergeCell ref="G367:K367"/>
    <mergeCell ref="L367:P367"/>
    <mergeCell ref="AG374:AJ374"/>
    <mergeCell ref="B369:F369"/>
    <mergeCell ref="G369:K369"/>
    <mergeCell ref="L369:P369"/>
    <mergeCell ref="Q369:U369"/>
    <mergeCell ref="V369:Z369"/>
    <mergeCell ref="AA369:AE369"/>
    <mergeCell ref="AF369:AJ369"/>
    <mergeCell ref="Q367:U367"/>
    <mergeCell ref="V367:Z367"/>
    <mergeCell ref="AA367:AE367"/>
    <mergeCell ref="AF367:AJ367"/>
    <mergeCell ref="B366:F366"/>
    <mergeCell ref="G366:K366"/>
    <mergeCell ref="L366:P366"/>
    <mergeCell ref="Q366:U366"/>
    <mergeCell ref="V366:Z366"/>
    <mergeCell ref="G377:K377"/>
    <mergeCell ref="AF377:AJ377"/>
    <mergeCell ref="B376:F376"/>
    <mergeCell ref="G376:K376"/>
    <mergeCell ref="AA370:AE370"/>
    <mergeCell ref="AF370:AJ370"/>
    <mergeCell ref="B371:F371"/>
    <mergeCell ref="G371:K371"/>
    <mergeCell ref="L371:P371"/>
    <mergeCell ref="Q371:U371"/>
    <mergeCell ref="V371:Z371"/>
    <mergeCell ref="AA371:AE371"/>
    <mergeCell ref="AF371:AJ371"/>
    <mergeCell ref="B370:F370"/>
    <mergeCell ref="G370:K370"/>
    <mergeCell ref="L370:P370"/>
    <mergeCell ref="Q370:U370"/>
    <mergeCell ref="V370:Z370"/>
    <mergeCell ref="AA372:AE372"/>
    <mergeCell ref="AF372:AJ372"/>
    <mergeCell ref="B373:F373"/>
    <mergeCell ref="G373:K373"/>
    <mergeCell ref="L373:P373"/>
    <mergeCell ref="Q373:U373"/>
    <mergeCell ref="V373:Z373"/>
    <mergeCell ref="AA373:AE373"/>
    <mergeCell ref="AF373:AJ373"/>
    <mergeCell ref="B372:F372"/>
    <mergeCell ref="G372:K372"/>
    <mergeCell ref="L372:P372"/>
    <mergeCell ref="Q372:U372"/>
    <mergeCell ref="V372:Z372"/>
    <mergeCell ref="C306:F306"/>
    <mergeCell ref="AB374:AE374"/>
    <mergeCell ref="W374:Z374"/>
    <mergeCell ref="R374:U374"/>
    <mergeCell ref="M374:P374"/>
    <mergeCell ref="L376:P376"/>
    <mergeCell ref="Q376:U376"/>
    <mergeCell ref="V376:Z376"/>
    <mergeCell ref="M380:P380"/>
    <mergeCell ref="B375:F375"/>
    <mergeCell ref="G375:K375"/>
    <mergeCell ref="L375:P375"/>
    <mergeCell ref="Q375:U375"/>
    <mergeCell ref="V375:Z375"/>
    <mergeCell ref="AA375:AE375"/>
    <mergeCell ref="AF375:AJ375"/>
    <mergeCell ref="B385:F385"/>
    <mergeCell ref="B384:F384"/>
    <mergeCell ref="B383:F383"/>
    <mergeCell ref="B382:F382"/>
    <mergeCell ref="B381:F381"/>
    <mergeCell ref="G381:K381"/>
    <mergeCell ref="G382:K382"/>
    <mergeCell ref="G383:K383"/>
    <mergeCell ref="L381:P381"/>
    <mergeCell ref="L382:P382"/>
    <mergeCell ref="L383:P383"/>
    <mergeCell ref="G385:K385"/>
    <mergeCell ref="L385:P385"/>
    <mergeCell ref="G384:K384"/>
    <mergeCell ref="L384:P384"/>
    <mergeCell ref="B377:F377"/>
    <mergeCell ref="M263:P263"/>
    <mergeCell ref="L377:P377"/>
    <mergeCell ref="Q377:U377"/>
    <mergeCell ref="V377:Z377"/>
    <mergeCell ref="AA377:AE377"/>
    <mergeCell ref="B231:AJ231"/>
    <mergeCell ref="B262:AJ262"/>
    <mergeCell ref="B293:AJ293"/>
    <mergeCell ref="B324:AJ324"/>
    <mergeCell ref="B355:AJ355"/>
    <mergeCell ref="AA378:AE378"/>
    <mergeCell ref="AF378:AJ378"/>
    <mergeCell ref="B379:F379"/>
    <mergeCell ref="G379:K379"/>
    <mergeCell ref="L379:P379"/>
    <mergeCell ref="Q379:U379"/>
    <mergeCell ref="V379:Z379"/>
    <mergeCell ref="AA379:AE379"/>
    <mergeCell ref="AF379:AJ379"/>
    <mergeCell ref="B378:F378"/>
    <mergeCell ref="G378:K378"/>
    <mergeCell ref="L378:P378"/>
    <mergeCell ref="Q378:U378"/>
    <mergeCell ref="V378:Z378"/>
    <mergeCell ref="AA376:AE376"/>
    <mergeCell ref="AF376:AJ376"/>
    <mergeCell ref="H318:K318"/>
    <mergeCell ref="H312:K312"/>
    <mergeCell ref="H306:K306"/>
    <mergeCell ref="H300:K300"/>
    <mergeCell ref="C318:F318"/>
    <mergeCell ref="C312:F312"/>
    <mergeCell ref="G317:K317"/>
    <mergeCell ref="L317:P317"/>
    <mergeCell ref="Q317:U317"/>
    <mergeCell ref="V317:Z317"/>
    <mergeCell ref="AA317:AE317"/>
    <mergeCell ref="AF317:AJ317"/>
    <mergeCell ref="B316:F316"/>
    <mergeCell ref="G316:K316"/>
    <mergeCell ref="L316:P316"/>
    <mergeCell ref="Q316:U316"/>
    <mergeCell ref="V316:Z316"/>
    <mergeCell ref="AA314:AE314"/>
    <mergeCell ref="AF314:AJ314"/>
    <mergeCell ref="B315:F315"/>
    <mergeCell ref="G315:K315"/>
    <mergeCell ref="L315:P315"/>
    <mergeCell ref="AG263:AJ263"/>
    <mergeCell ref="AB281:AE281"/>
    <mergeCell ref="AB275:AE275"/>
    <mergeCell ref="AB269:AE269"/>
    <mergeCell ref="AB263:AE263"/>
    <mergeCell ref="W281:Z281"/>
    <mergeCell ref="W275:Z275"/>
    <mergeCell ref="W269:Z269"/>
    <mergeCell ref="W263:Z263"/>
    <mergeCell ref="R281:U281"/>
    <mergeCell ref="R275:U275"/>
    <mergeCell ref="R269:U269"/>
    <mergeCell ref="R263:U263"/>
    <mergeCell ref="M281:P281"/>
    <mergeCell ref="M275:P275"/>
    <mergeCell ref="M269:P269"/>
    <mergeCell ref="H263:K263"/>
    <mergeCell ref="C287:F287"/>
    <mergeCell ref="C281:F281"/>
    <mergeCell ref="C275:F275"/>
    <mergeCell ref="C269:F269"/>
    <mergeCell ref="C263:F263"/>
    <mergeCell ref="AG312:AJ312"/>
    <mergeCell ref="AG306:AJ306"/>
    <mergeCell ref="AG300:AJ300"/>
    <mergeCell ref="AB312:AE312"/>
    <mergeCell ref="AB306:AE306"/>
    <mergeCell ref="AB300:AE300"/>
    <mergeCell ref="W318:Z318"/>
    <mergeCell ref="W312:Z312"/>
    <mergeCell ref="W306:Z306"/>
    <mergeCell ref="W300:Z300"/>
    <mergeCell ref="AA296:AE296"/>
    <mergeCell ref="AF296:AJ296"/>
    <mergeCell ref="B297:F297"/>
    <mergeCell ref="G297:K297"/>
    <mergeCell ref="L297:P297"/>
    <mergeCell ref="Q297:U297"/>
    <mergeCell ref="V297:Z297"/>
    <mergeCell ref="AA297:AE297"/>
    <mergeCell ref="AF297:AJ297"/>
    <mergeCell ref="B296:F296"/>
    <mergeCell ref="G296:K296"/>
    <mergeCell ref="L296:P296"/>
    <mergeCell ref="Q296:U296"/>
    <mergeCell ref="V296:Z296"/>
    <mergeCell ref="AF316:AJ316"/>
    <mergeCell ref="B317:F317"/>
    <mergeCell ref="R306:U306"/>
    <mergeCell ref="R300:U300"/>
    <mergeCell ref="M318:P318"/>
    <mergeCell ref="M312:P312"/>
    <mergeCell ref="M306:P306"/>
    <mergeCell ref="M300:P300"/>
    <mergeCell ref="AA316:AE316"/>
    <mergeCell ref="M362:P362"/>
    <mergeCell ref="M356:P356"/>
    <mergeCell ref="H380:K380"/>
    <mergeCell ref="H374:K374"/>
    <mergeCell ref="H368:K368"/>
    <mergeCell ref="H362:K362"/>
    <mergeCell ref="H356:K356"/>
    <mergeCell ref="C380:F380"/>
    <mergeCell ref="C374:F374"/>
    <mergeCell ref="C368:F368"/>
    <mergeCell ref="C362:F362"/>
    <mergeCell ref="C356:F356"/>
    <mergeCell ref="Q315:U315"/>
    <mergeCell ref="V315:Z315"/>
    <mergeCell ref="AA315:AE315"/>
    <mergeCell ref="B314:F314"/>
    <mergeCell ref="G314:K314"/>
    <mergeCell ref="L314:P314"/>
    <mergeCell ref="Q314:U314"/>
    <mergeCell ref="V314:Z314"/>
    <mergeCell ref="R331:U331"/>
    <mergeCell ref="M349:P349"/>
    <mergeCell ref="M343:P343"/>
    <mergeCell ref="M337:P337"/>
    <mergeCell ref="M331:P331"/>
    <mergeCell ref="AG349:AJ349"/>
    <mergeCell ref="AG343:AJ343"/>
    <mergeCell ref="AG337:AJ337"/>
    <mergeCell ref="AG331:AJ331"/>
    <mergeCell ref="AB349:AE349"/>
    <mergeCell ref="AB343:AE343"/>
    <mergeCell ref="AB337:AE337"/>
    <mergeCell ref="AB331:AE331"/>
    <mergeCell ref="W349:Z349"/>
    <mergeCell ref="W343:Z343"/>
    <mergeCell ref="W337:Z337"/>
    <mergeCell ref="W331:Z331"/>
    <mergeCell ref="R349:U349"/>
    <mergeCell ref="R343:U343"/>
    <mergeCell ref="R337:U337"/>
    <mergeCell ref="R318:U318"/>
    <mergeCell ref="R312:U312"/>
    <mergeCell ref="AF315:AJ315"/>
    <mergeCell ref="AG325:AJ325"/>
    <mergeCell ref="AB325:AE325"/>
    <mergeCell ref="AA345:AE345"/>
    <mergeCell ref="AF345:AJ345"/>
    <mergeCell ref="AA342:AE342"/>
    <mergeCell ref="AF342:AJ342"/>
    <mergeCell ref="AA333:AE333"/>
    <mergeCell ref="AF333:AJ333"/>
    <mergeCell ref="AA320:AE320"/>
    <mergeCell ref="AF320:AJ3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161</v>
      </c>
      <c r="P1" s="337"/>
      <c r="Q1" s="337"/>
      <c r="R1" s="338"/>
      <c r="S1" s="325" t="s">
        <v>162</v>
      </c>
      <c r="T1" s="326"/>
      <c r="U1" s="347"/>
      <c r="V1" s="326"/>
      <c r="W1" s="337" t="s">
        <v>163</v>
      </c>
      <c r="X1" s="337"/>
      <c r="Y1" s="337"/>
      <c r="Z1" s="337"/>
      <c r="AA1" s="347" t="s">
        <v>164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/>
      <c r="P2" s="367"/>
      <c r="Q2" s="367"/>
      <c r="R2" s="368"/>
      <c r="S2" s="361">
        <f>SUMIF(B46:D500,항목!D3,Y46:AA500)</f>
        <v>0</v>
      </c>
      <c r="T2" s="362"/>
      <c r="U2" s="376" t="str">
        <f>항목!K3</f>
        <v>교통비</v>
      </c>
      <c r="V2" s="377"/>
      <c r="W2" s="367"/>
      <c r="X2" s="367"/>
      <c r="Y2" s="367"/>
      <c r="Z2" s="367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/>
      <c r="P3" s="335"/>
      <c r="Q3" s="335"/>
      <c r="R3" s="336"/>
      <c r="S3" s="315">
        <f>SUMIF(B46:D500,항목!E3,Y46:AA500)</f>
        <v>0</v>
      </c>
      <c r="T3" s="316"/>
      <c r="U3" s="329" t="str">
        <f>항목!L3</f>
        <v>보험</v>
      </c>
      <c r="V3" s="330"/>
      <c r="W3" s="335"/>
      <c r="X3" s="335"/>
      <c r="Y3" s="335"/>
      <c r="Z3" s="335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/>
      <c r="P4" s="335"/>
      <c r="Q4" s="335"/>
      <c r="R4" s="336"/>
      <c r="S4" s="315">
        <f>SUMIF(B46:D500,항목!F3,Y46:AA500)</f>
        <v>0</v>
      </c>
      <c r="T4" s="316"/>
      <c r="U4" s="329" t="str">
        <f>항목!M3</f>
        <v>차량유지비</v>
      </c>
      <c r="V4" s="330"/>
      <c r="W4" s="335"/>
      <c r="X4" s="335"/>
      <c r="Y4" s="335"/>
      <c r="Z4" s="335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/>
      <c r="P5" s="335"/>
      <c r="Q5" s="335"/>
      <c r="R5" s="336"/>
      <c r="S5" s="315">
        <f>SUMIF(B46:D500,항목!G3,Y46:AA500)</f>
        <v>0</v>
      </c>
      <c r="T5" s="316"/>
      <c r="U5" s="329" t="str">
        <f>항목!N3</f>
        <v>식비</v>
      </c>
      <c r="V5" s="330"/>
      <c r="W5" s="335"/>
      <c r="X5" s="335"/>
      <c r="Y5" s="335"/>
      <c r="Z5" s="335"/>
      <c r="AA5" s="334">
        <f>SUMIF(B46:D500,항목!N3,Y46:AA500)</f>
        <v>0</v>
      </c>
      <c r="AB5" s="316"/>
      <c r="AC5" s="159"/>
      <c r="AD5" s="159"/>
      <c r="AE5" s="416">
        <v>1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/>
      <c r="P6" s="335"/>
      <c r="Q6" s="335"/>
      <c r="R6" s="336"/>
      <c r="S6" s="315">
        <f>SUMIF(B46:D500,항목!H3,Y46:AA500)</f>
        <v>0</v>
      </c>
      <c r="T6" s="316"/>
      <c r="U6" s="329" t="str">
        <f>항목!O3</f>
        <v>용돈</v>
      </c>
      <c r="V6" s="330"/>
      <c r="W6" s="335"/>
      <c r="X6" s="335"/>
      <c r="Y6" s="335"/>
      <c r="Z6" s="335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/>
      <c r="P7" s="335"/>
      <c r="Q7" s="335"/>
      <c r="R7" s="336"/>
      <c r="S7" s="315">
        <f>SUMIF(B46:D500,항목!I3,Y46:AA500)</f>
        <v>0</v>
      </c>
      <c r="T7" s="316"/>
      <c r="U7" s="329" t="str">
        <f>항목!P3</f>
        <v>세금</v>
      </c>
      <c r="V7" s="330"/>
      <c r="W7" s="335"/>
      <c r="X7" s="335"/>
      <c r="Y7" s="335"/>
      <c r="Z7" s="335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/>
      <c r="P8" s="364"/>
      <c r="Q8" s="364"/>
      <c r="R8" s="365"/>
      <c r="S8" s="313">
        <f>SUMIF(B46:D500,항목!J3,Y46:AA500)</f>
        <v>0</v>
      </c>
      <c r="T8" s="314"/>
      <c r="U8" s="327" t="str">
        <f>항목!Q3</f>
        <v>기타</v>
      </c>
      <c r="V8" s="328"/>
      <c r="W8" s="364"/>
      <c r="X8" s="364"/>
      <c r="Y8" s="364"/>
      <c r="Z8" s="36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52"/>
      <c r="I9" s="152"/>
      <c r="J9" s="152"/>
      <c r="K9" s="152"/>
      <c r="L9" s="152"/>
      <c r="M9" s="152"/>
      <c r="N9" s="152"/>
      <c r="O9" s="152"/>
      <c r="P9" s="152"/>
      <c r="Q9" s="153"/>
      <c r="R9" s="153"/>
      <c r="S9" s="152"/>
      <c r="T9" s="153"/>
      <c r="U9" s="153"/>
      <c r="V9" s="152"/>
      <c r="W9" s="152"/>
      <c r="X9" s="160"/>
      <c r="Y9" s="152"/>
      <c r="Z9" s="153"/>
      <c r="AA9" s="152"/>
      <c r="AB9" s="152"/>
      <c r="AC9" s="153"/>
      <c r="AD9" s="160"/>
      <c r="AE9" s="152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61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58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162" t="str">
        <f>항목!A18</f>
        <v>-</v>
      </c>
    </row>
    <row r="11" spans="1:32" ht="16.5" customHeight="1" x14ac:dyDescent="0.3">
      <c r="A11" s="309" t="s">
        <v>165</v>
      </c>
      <c r="B11" s="310"/>
      <c r="C11" s="339">
        <f>SUMIF(E46:G500,항목!A4,Y46:AA500)+SUMIF(AB46:AC500,항목!A20,V46:X500)+SUMIF(E46:G500,항목!A4,V46:X500)</f>
        <v>0</v>
      </c>
      <c r="D11" s="294"/>
      <c r="E11" s="166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66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166</v>
      </c>
      <c r="B12" s="310"/>
      <c r="C12" s="311">
        <f>SUMIF(AB46:AC500,항목!A20,Y46:AA500)</f>
        <v>0</v>
      </c>
      <c r="D12" s="312"/>
      <c r="E12" s="167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67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167</v>
      </c>
      <c r="B13" s="304"/>
      <c r="C13" s="305">
        <f>V20+C11-C12</f>
        <v>0</v>
      </c>
      <c r="D13" s="306"/>
      <c r="E13" s="168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69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414">
        <f>V31+Z11-Z12</f>
        <v>0</v>
      </c>
      <c r="AA13" s="414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61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58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301"/>
      <c r="AA14" s="302"/>
      <c r="AB14" s="152"/>
      <c r="AC14" s="153"/>
      <c r="AD14" s="160"/>
      <c r="AE14" s="152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66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0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410"/>
      <c r="AA15" s="411"/>
      <c r="AB15" s="152"/>
      <c r="AC15" s="153"/>
      <c r="AD15" s="160"/>
      <c r="AE15" s="152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67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67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410"/>
      <c r="AA16" s="411"/>
      <c r="AB16" s="152"/>
      <c r="AC16" s="153"/>
      <c r="AD16" s="160"/>
      <c r="AE16" s="152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168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2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412"/>
      <c r="AA17" s="413"/>
      <c r="AB17" s="152"/>
      <c r="AC17" s="153"/>
      <c r="AD17" s="160"/>
      <c r="AE17" s="152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52"/>
      <c r="I18" s="152"/>
      <c r="J18" s="152"/>
      <c r="K18" s="152"/>
      <c r="L18" s="152"/>
      <c r="M18" s="152"/>
      <c r="N18" s="152"/>
      <c r="O18" s="152"/>
      <c r="P18" s="152"/>
      <c r="Q18" s="153"/>
      <c r="R18" s="153"/>
      <c r="S18" s="152"/>
      <c r="T18" s="153"/>
      <c r="U18" s="153"/>
      <c r="V18" s="152"/>
      <c r="W18" s="152"/>
      <c r="X18" s="160"/>
      <c r="Y18" s="152"/>
      <c r="Z18" s="153"/>
      <c r="AA18" s="152"/>
      <c r="AB18" s="152"/>
      <c r="AC18" s="153"/>
      <c r="AD18" s="160"/>
      <c r="AE18" s="152"/>
    </row>
    <row r="19" spans="1:32" s="65" customFormat="1" x14ac:dyDescent="0.3">
      <c r="A19" s="74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170</v>
      </c>
      <c r="Z19" s="406"/>
      <c r="AA19" s="406"/>
      <c r="AB19" s="407" t="s">
        <v>171</v>
      </c>
      <c r="AC19" s="407"/>
      <c r="AD19" s="408" t="s">
        <v>172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152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391"/>
      <c r="AE20" s="392"/>
      <c r="AF20" s="393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381"/>
      <c r="AE21" s="382"/>
      <c r="AF21" s="390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381"/>
      <c r="AE22" s="382"/>
      <c r="AF22" s="390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381"/>
      <c r="AE23" s="382"/>
      <c r="AF23" s="390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381"/>
      <c r="AE24" s="382"/>
      <c r="AF24" s="390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381"/>
      <c r="AE25" s="382"/>
      <c r="AF25" s="390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381"/>
      <c r="AE26" s="382"/>
      <c r="AF26" s="390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381"/>
      <c r="AE27" s="382"/>
      <c r="AF27" s="390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381"/>
      <c r="AE28" s="382"/>
      <c r="AF28" s="390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381"/>
      <c r="AE29" s="382"/>
      <c r="AF29" s="390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381"/>
      <c r="AE30" s="382"/>
      <c r="AF30" s="390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381"/>
      <c r="AE31" s="382"/>
      <c r="AF31" s="390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381"/>
      <c r="AE32" s="382"/>
      <c r="AF32" s="390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381"/>
      <c r="AE33" s="382"/>
      <c r="AF33" s="390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17">
        <v>0</v>
      </c>
      <c r="W34" s="418"/>
      <c r="X34" s="418"/>
      <c r="Y34" s="418"/>
      <c r="Z34" s="418"/>
      <c r="AA34" s="419"/>
      <c r="AB34" s="394" t="str">
        <f>항목!A18</f>
        <v>-</v>
      </c>
      <c r="AC34" s="395"/>
      <c r="AD34" s="378"/>
      <c r="AE34" s="379"/>
      <c r="AF34" s="426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v>0</v>
      </c>
      <c r="W35" s="438"/>
      <c r="X35" s="438"/>
      <c r="Y35" s="438"/>
      <c r="Z35" s="438"/>
      <c r="AA35" s="438"/>
      <c r="AB35" s="430" t="str">
        <f>항목!A36</f>
        <v>A대출</v>
      </c>
      <c r="AC35" s="432"/>
      <c r="AD35" s="430"/>
      <c r="AE35" s="431"/>
      <c r="AF35" s="434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v>0</v>
      </c>
      <c r="W36" s="436"/>
      <c r="X36" s="436"/>
      <c r="Y36" s="436"/>
      <c r="Z36" s="436"/>
      <c r="AA36" s="436"/>
      <c r="AB36" s="427" t="str">
        <f>항목!A37</f>
        <v>B대출</v>
      </c>
      <c r="AC36" s="429"/>
      <c r="AD36" s="427"/>
      <c r="AE36" s="428"/>
      <c r="AF36" s="433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v>0</v>
      </c>
      <c r="W37" s="436"/>
      <c r="X37" s="436"/>
      <c r="Y37" s="436"/>
      <c r="Z37" s="436"/>
      <c r="AA37" s="436"/>
      <c r="AB37" s="427" t="str">
        <f>항목!A38</f>
        <v>마이너스통장</v>
      </c>
      <c r="AC37" s="429"/>
      <c r="AD37" s="427"/>
      <c r="AE37" s="428"/>
      <c r="AF37" s="433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v>0</v>
      </c>
      <c r="W38" s="436"/>
      <c r="X38" s="436"/>
      <c r="Y38" s="436"/>
      <c r="Z38" s="436"/>
      <c r="AA38" s="436"/>
      <c r="AB38" s="427" t="str">
        <f>항목!A39</f>
        <v>-</v>
      </c>
      <c r="AC38" s="429"/>
      <c r="AD38" s="427"/>
      <c r="AE38" s="428"/>
      <c r="AF38" s="433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v>0</v>
      </c>
      <c r="W39" s="436"/>
      <c r="X39" s="436"/>
      <c r="Y39" s="436"/>
      <c r="Z39" s="436"/>
      <c r="AA39" s="436"/>
      <c r="AB39" s="427" t="str">
        <f>항목!A40</f>
        <v>-</v>
      </c>
      <c r="AC39" s="429"/>
      <c r="AD39" s="427"/>
      <c r="AE39" s="428"/>
      <c r="AF39" s="433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445"/>
      <c r="AE40" s="446"/>
      <c r="AF40" s="459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442"/>
      <c r="AE41" s="443"/>
      <c r="AF41" s="458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442"/>
      <c r="AE42" s="443"/>
      <c r="AF42" s="458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442"/>
      <c r="AE43" s="443"/>
      <c r="AF43" s="458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442"/>
      <c r="AE44" s="443"/>
      <c r="AF44" s="458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455"/>
      <c r="AE45" s="456"/>
      <c r="AF45" s="45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466"/>
      <c r="I46" s="467"/>
      <c r="J46" s="468"/>
      <c r="K46" s="466"/>
      <c r="L46" s="467"/>
      <c r="M46" s="467"/>
      <c r="N46" s="467"/>
      <c r="O46" s="467"/>
      <c r="P46" s="467"/>
      <c r="Q46" s="467"/>
      <c r="R46" s="467"/>
      <c r="S46" s="467"/>
      <c r="T46" s="467"/>
      <c r="U46" s="468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460"/>
      <c r="I47" s="461"/>
      <c r="J47" s="462"/>
      <c r="K47" s="460"/>
      <c r="L47" s="461"/>
      <c r="M47" s="461"/>
      <c r="N47" s="461"/>
      <c r="O47" s="461"/>
      <c r="P47" s="461"/>
      <c r="Q47" s="461"/>
      <c r="R47" s="461"/>
      <c r="S47" s="461"/>
      <c r="T47" s="461"/>
      <c r="U47" s="462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460"/>
      <c r="I48" s="461"/>
      <c r="J48" s="462"/>
      <c r="K48" s="460"/>
      <c r="L48" s="461"/>
      <c r="M48" s="461"/>
      <c r="N48" s="461"/>
      <c r="O48" s="461"/>
      <c r="P48" s="461"/>
      <c r="Q48" s="461"/>
      <c r="R48" s="461"/>
      <c r="S48" s="461"/>
      <c r="T48" s="461"/>
      <c r="U48" s="462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460"/>
      <c r="I49" s="461"/>
      <c r="J49" s="462"/>
      <c r="K49" s="460"/>
      <c r="L49" s="461"/>
      <c r="M49" s="461"/>
      <c r="N49" s="461"/>
      <c r="O49" s="461"/>
      <c r="P49" s="461"/>
      <c r="Q49" s="461"/>
      <c r="R49" s="461"/>
      <c r="S49" s="461"/>
      <c r="T49" s="461"/>
      <c r="U49" s="462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460"/>
      <c r="I50" s="461"/>
      <c r="J50" s="462"/>
      <c r="K50" s="460"/>
      <c r="L50" s="461"/>
      <c r="M50" s="461"/>
      <c r="N50" s="461"/>
      <c r="O50" s="461"/>
      <c r="P50" s="461"/>
      <c r="Q50" s="461"/>
      <c r="R50" s="461"/>
      <c r="S50" s="461"/>
      <c r="T50" s="461"/>
      <c r="U50" s="462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460"/>
      <c r="I51" s="461"/>
      <c r="J51" s="462"/>
      <c r="K51" s="460"/>
      <c r="L51" s="461"/>
      <c r="M51" s="461"/>
      <c r="N51" s="461"/>
      <c r="O51" s="461"/>
      <c r="P51" s="461"/>
      <c r="Q51" s="461"/>
      <c r="R51" s="461"/>
      <c r="S51" s="461"/>
      <c r="T51" s="461"/>
      <c r="U51" s="462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460"/>
      <c r="I52" s="461"/>
      <c r="J52" s="462"/>
      <c r="K52" s="460"/>
      <c r="L52" s="461"/>
      <c r="M52" s="461"/>
      <c r="N52" s="461"/>
      <c r="O52" s="461"/>
      <c r="P52" s="461"/>
      <c r="Q52" s="461"/>
      <c r="R52" s="461"/>
      <c r="S52" s="461"/>
      <c r="T52" s="461"/>
      <c r="U52" s="462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460"/>
      <c r="I53" s="461"/>
      <c r="J53" s="462"/>
      <c r="K53" s="460"/>
      <c r="L53" s="461"/>
      <c r="M53" s="461"/>
      <c r="N53" s="461"/>
      <c r="O53" s="461"/>
      <c r="P53" s="461"/>
      <c r="Q53" s="461"/>
      <c r="R53" s="461"/>
      <c r="S53" s="461"/>
      <c r="T53" s="461"/>
      <c r="U53" s="462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460"/>
      <c r="I54" s="461"/>
      <c r="J54" s="462"/>
      <c r="K54" s="460"/>
      <c r="L54" s="461"/>
      <c r="M54" s="461"/>
      <c r="N54" s="461"/>
      <c r="O54" s="461"/>
      <c r="P54" s="461"/>
      <c r="Q54" s="461"/>
      <c r="R54" s="461"/>
      <c r="S54" s="461"/>
      <c r="T54" s="461"/>
      <c r="U54" s="462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460"/>
      <c r="I55" s="461"/>
      <c r="J55" s="462"/>
      <c r="K55" s="460"/>
      <c r="L55" s="461"/>
      <c r="M55" s="461"/>
      <c r="N55" s="461"/>
      <c r="O55" s="461"/>
      <c r="P55" s="461"/>
      <c r="Q55" s="461"/>
      <c r="R55" s="461"/>
      <c r="S55" s="461"/>
      <c r="T55" s="461"/>
      <c r="U55" s="462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460"/>
      <c r="I56" s="461"/>
      <c r="J56" s="462"/>
      <c r="K56" s="460"/>
      <c r="L56" s="461"/>
      <c r="M56" s="461"/>
      <c r="N56" s="461"/>
      <c r="O56" s="461"/>
      <c r="P56" s="461"/>
      <c r="Q56" s="461"/>
      <c r="R56" s="461"/>
      <c r="S56" s="461"/>
      <c r="T56" s="461"/>
      <c r="U56" s="462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460"/>
      <c r="I57" s="461"/>
      <c r="J57" s="462"/>
      <c r="K57" s="460"/>
      <c r="L57" s="461"/>
      <c r="M57" s="461"/>
      <c r="N57" s="461"/>
      <c r="O57" s="461"/>
      <c r="P57" s="461"/>
      <c r="Q57" s="461"/>
      <c r="R57" s="461"/>
      <c r="S57" s="461"/>
      <c r="T57" s="461"/>
      <c r="U57" s="462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460"/>
      <c r="I58" s="461"/>
      <c r="J58" s="462"/>
      <c r="K58" s="460"/>
      <c r="L58" s="461"/>
      <c r="M58" s="461"/>
      <c r="N58" s="461"/>
      <c r="O58" s="461"/>
      <c r="P58" s="461"/>
      <c r="Q58" s="461"/>
      <c r="R58" s="461"/>
      <c r="S58" s="461"/>
      <c r="T58" s="461"/>
      <c r="U58" s="462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460"/>
      <c r="I59" s="461"/>
      <c r="J59" s="462"/>
      <c r="K59" s="460"/>
      <c r="L59" s="461"/>
      <c r="M59" s="461"/>
      <c r="N59" s="461"/>
      <c r="O59" s="461"/>
      <c r="P59" s="461"/>
      <c r="Q59" s="461"/>
      <c r="R59" s="461"/>
      <c r="S59" s="461"/>
      <c r="T59" s="461"/>
      <c r="U59" s="462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460"/>
      <c r="I60" s="461"/>
      <c r="J60" s="462"/>
      <c r="K60" s="460"/>
      <c r="L60" s="461"/>
      <c r="M60" s="461"/>
      <c r="N60" s="461"/>
      <c r="O60" s="461"/>
      <c r="P60" s="461"/>
      <c r="Q60" s="461"/>
      <c r="R60" s="461"/>
      <c r="S60" s="461"/>
      <c r="T60" s="461"/>
      <c r="U60" s="462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460"/>
      <c r="I61" s="461"/>
      <c r="J61" s="462"/>
      <c r="K61" s="460"/>
      <c r="L61" s="461"/>
      <c r="M61" s="461"/>
      <c r="N61" s="461"/>
      <c r="O61" s="461"/>
      <c r="P61" s="461"/>
      <c r="Q61" s="461"/>
      <c r="R61" s="461"/>
      <c r="S61" s="461"/>
      <c r="T61" s="461"/>
      <c r="U61" s="462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460"/>
      <c r="I62" s="461"/>
      <c r="J62" s="462"/>
      <c r="K62" s="460"/>
      <c r="L62" s="461"/>
      <c r="M62" s="461"/>
      <c r="N62" s="461"/>
      <c r="O62" s="461"/>
      <c r="P62" s="461"/>
      <c r="Q62" s="461"/>
      <c r="R62" s="461"/>
      <c r="S62" s="461"/>
      <c r="T62" s="461"/>
      <c r="U62" s="462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460"/>
      <c r="I63" s="461"/>
      <c r="J63" s="462"/>
      <c r="K63" s="460"/>
      <c r="L63" s="461"/>
      <c r="M63" s="461"/>
      <c r="N63" s="461"/>
      <c r="O63" s="461"/>
      <c r="P63" s="461"/>
      <c r="Q63" s="461"/>
      <c r="R63" s="461"/>
      <c r="S63" s="461"/>
      <c r="T63" s="461"/>
      <c r="U63" s="462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460"/>
      <c r="I64" s="461"/>
      <c r="J64" s="462"/>
      <c r="K64" s="460"/>
      <c r="L64" s="461"/>
      <c r="M64" s="461"/>
      <c r="N64" s="461"/>
      <c r="O64" s="461"/>
      <c r="P64" s="461"/>
      <c r="Q64" s="461"/>
      <c r="R64" s="461"/>
      <c r="S64" s="461"/>
      <c r="T64" s="461"/>
      <c r="U64" s="462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460"/>
      <c r="I65" s="461"/>
      <c r="J65" s="462"/>
      <c r="K65" s="460"/>
      <c r="L65" s="461"/>
      <c r="M65" s="461"/>
      <c r="N65" s="461"/>
      <c r="O65" s="461"/>
      <c r="P65" s="461"/>
      <c r="Q65" s="461"/>
      <c r="R65" s="461"/>
      <c r="S65" s="461"/>
      <c r="T65" s="461"/>
      <c r="U65" s="462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460"/>
      <c r="I66" s="461"/>
      <c r="J66" s="462"/>
      <c r="K66" s="460"/>
      <c r="L66" s="461"/>
      <c r="M66" s="461"/>
      <c r="N66" s="461"/>
      <c r="O66" s="461"/>
      <c r="P66" s="461"/>
      <c r="Q66" s="461"/>
      <c r="R66" s="461"/>
      <c r="S66" s="461"/>
      <c r="T66" s="461"/>
      <c r="U66" s="462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460"/>
      <c r="I67" s="461"/>
      <c r="J67" s="462"/>
      <c r="K67" s="460"/>
      <c r="L67" s="461"/>
      <c r="M67" s="461"/>
      <c r="N67" s="461"/>
      <c r="O67" s="461"/>
      <c r="P67" s="461"/>
      <c r="Q67" s="461"/>
      <c r="R67" s="461"/>
      <c r="S67" s="461"/>
      <c r="T67" s="461"/>
      <c r="U67" s="462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460"/>
      <c r="I68" s="461"/>
      <c r="J68" s="462"/>
      <c r="K68" s="460"/>
      <c r="L68" s="461"/>
      <c r="M68" s="461"/>
      <c r="N68" s="461"/>
      <c r="O68" s="461"/>
      <c r="P68" s="461"/>
      <c r="Q68" s="461"/>
      <c r="R68" s="461"/>
      <c r="S68" s="461"/>
      <c r="T68" s="461"/>
      <c r="U68" s="462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460"/>
      <c r="I69" s="461"/>
      <c r="J69" s="462"/>
      <c r="K69" s="460"/>
      <c r="L69" s="461"/>
      <c r="M69" s="461"/>
      <c r="N69" s="461"/>
      <c r="O69" s="461"/>
      <c r="P69" s="461"/>
      <c r="Q69" s="461"/>
      <c r="R69" s="461"/>
      <c r="S69" s="461"/>
      <c r="T69" s="461"/>
      <c r="U69" s="462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460"/>
      <c r="I70" s="461"/>
      <c r="J70" s="462"/>
      <c r="K70" s="460"/>
      <c r="L70" s="461"/>
      <c r="M70" s="461"/>
      <c r="N70" s="461"/>
      <c r="O70" s="461"/>
      <c r="P70" s="461"/>
      <c r="Q70" s="461"/>
      <c r="R70" s="461"/>
      <c r="S70" s="461"/>
      <c r="T70" s="461"/>
      <c r="U70" s="462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460"/>
      <c r="I71" s="461"/>
      <c r="J71" s="462"/>
      <c r="K71" s="460"/>
      <c r="L71" s="461"/>
      <c r="M71" s="461"/>
      <c r="N71" s="461"/>
      <c r="O71" s="461"/>
      <c r="P71" s="461"/>
      <c r="Q71" s="461"/>
      <c r="R71" s="461"/>
      <c r="S71" s="461"/>
      <c r="T71" s="461"/>
      <c r="U71" s="462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460"/>
      <c r="I72" s="461"/>
      <c r="J72" s="462"/>
      <c r="K72" s="460"/>
      <c r="L72" s="461"/>
      <c r="M72" s="461"/>
      <c r="N72" s="461"/>
      <c r="O72" s="461"/>
      <c r="P72" s="461"/>
      <c r="Q72" s="461"/>
      <c r="R72" s="461"/>
      <c r="S72" s="461"/>
      <c r="T72" s="461"/>
      <c r="U72" s="462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460"/>
      <c r="I73" s="461"/>
      <c r="J73" s="462"/>
      <c r="K73" s="460"/>
      <c r="L73" s="461"/>
      <c r="M73" s="461"/>
      <c r="N73" s="461"/>
      <c r="O73" s="461"/>
      <c r="P73" s="461"/>
      <c r="Q73" s="461"/>
      <c r="R73" s="461"/>
      <c r="S73" s="461"/>
      <c r="T73" s="461"/>
      <c r="U73" s="462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460"/>
      <c r="I74" s="461"/>
      <c r="J74" s="462"/>
      <c r="K74" s="460"/>
      <c r="L74" s="461"/>
      <c r="M74" s="461"/>
      <c r="N74" s="461"/>
      <c r="O74" s="461"/>
      <c r="P74" s="461"/>
      <c r="Q74" s="461"/>
      <c r="R74" s="461"/>
      <c r="S74" s="461"/>
      <c r="T74" s="461"/>
      <c r="U74" s="462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463"/>
      <c r="I75" s="464"/>
      <c r="J75" s="465"/>
      <c r="K75" s="463"/>
      <c r="L75" s="464"/>
      <c r="M75" s="464"/>
      <c r="N75" s="464"/>
      <c r="O75" s="464"/>
      <c r="P75" s="464"/>
      <c r="Q75" s="464"/>
      <c r="R75" s="464"/>
      <c r="S75" s="464"/>
      <c r="T75" s="464"/>
      <c r="U75" s="465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650"/>
      <c r="B126" s="651"/>
      <c r="C126" s="652"/>
      <c r="D126" s="653"/>
      <c r="E126" s="651"/>
      <c r="F126" s="652"/>
      <c r="G126" s="653"/>
      <c r="H126" s="651"/>
      <c r="I126" s="652"/>
      <c r="J126" s="653"/>
      <c r="K126" s="651"/>
      <c r="L126" s="652"/>
      <c r="M126" s="652"/>
      <c r="N126" s="652"/>
      <c r="O126" s="652"/>
      <c r="P126" s="652"/>
      <c r="Q126" s="652"/>
      <c r="R126" s="652"/>
      <c r="S126" s="652"/>
      <c r="T126" s="652"/>
      <c r="U126" s="653"/>
      <c r="V126" s="654"/>
      <c r="W126" s="655"/>
      <c r="X126" s="656"/>
      <c r="Y126" s="657"/>
      <c r="Z126" s="658"/>
      <c r="AA126" s="659"/>
      <c r="AB126" s="660"/>
      <c r="AC126" s="661"/>
      <c r="AD126" s="660"/>
      <c r="AE126" s="662"/>
      <c r="AF126" s="663"/>
    </row>
    <row r="127" spans="1:32" x14ac:dyDescent="0.3">
      <c r="A127" s="135"/>
      <c r="B127" s="521"/>
      <c r="C127" s="522"/>
      <c r="D127" s="523"/>
      <c r="E127" s="521"/>
      <c r="F127" s="522"/>
      <c r="G127" s="523"/>
      <c r="H127" s="521"/>
      <c r="I127" s="522"/>
      <c r="J127" s="523"/>
      <c r="K127" s="521"/>
      <c r="L127" s="522"/>
      <c r="M127" s="522"/>
      <c r="N127" s="522"/>
      <c r="O127" s="522"/>
      <c r="P127" s="522"/>
      <c r="Q127" s="522"/>
      <c r="R127" s="522"/>
      <c r="S127" s="522"/>
      <c r="T127" s="522"/>
      <c r="U127" s="523"/>
      <c r="V127" s="524"/>
      <c r="W127" s="524"/>
      <c r="X127" s="524"/>
      <c r="Y127" s="529"/>
      <c r="Z127" s="529"/>
      <c r="AA127" s="529"/>
      <c r="AB127" s="407"/>
      <c r="AC127" s="407"/>
      <c r="AD127" s="407"/>
      <c r="AE127" s="407"/>
      <c r="AF127" s="536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D500:AF500"/>
    <mergeCell ref="AD499:AF499"/>
    <mergeCell ref="AD498:AF498"/>
    <mergeCell ref="AD497:AF497"/>
    <mergeCell ref="AD496:AF496"/>
    <mergeCell ref="AD495:AF495"/>
    <mergeCell ref="AD494:AF494"/>
    <mergeCell ref="V498:X498"/>
    <mergeCell ref="V497:X497"/>
    <mergeCell ref="V496:X496"/>
    <mergeCell ref="V495:X495"/>
    <mergeCell ref="V494:X494"/>
    <mergeCell ref="Y500:AA500"/>
    <mergeCell ref="Y499:AA499"/>
    <mergeCell ref="Y498:AA498"/>
    <mergeCell ref="Y497:AA497"/>
    <mergeCell ref="Y496:AA496"/>
    <mergeCell ref="Y495:AA495"/>
    <mergeCell ref="Y494:AA494"/>
    <mergeCell ref="AB500:AC500"/>
    <mergeCell ref="AB499:AC499"/>
    <mergeCell ref="AB498:AC498"/>
    <mergeCell ref="AB497:AC497"/>
    <mergeCell ref="AB496:AC496"/>
    <mergeCell ref="AB495:AC495"/>
    <mergeCell ref="AB494:AC494"/>
    <mergeCell ref="AD493:AF493"/>
    <mergeCell ref="AD492:AF492"/>
    <mergeCell ref="B500:D500"/>
    <mergeCell ref="B499:D499"/>
    <mergeCell ref="B498:D498"/>
    <mergeCell ref="B497:D497"/>
    <mergeCell ref="B496:D496"/>
    <mergeCell ref="B495:D495"/>
    <mergeCell ref="B494:D494"/>
    <mergeCell ref="E500:G500"/>
    <mergeCell ref="E499:G499"/>
    <mergeCell ref="E498:G498"/>
    <mergeCell ref="E497:G497"/>
    <mergeCell ref="E496:G496"/>
    <mergeCell ref="E495:G495"/>
    <mergeCell ref="E494:G494"/>
    <mergeCell ref="H500:J500"/>
    <mergeCell ref="H499:J499"/>
    <mergeCell ref="H498:J498"/>
    <mergeCell ref="H497:J497"/>
    <mergeCell ref="H496:J496"/>
    <mergeCell ref="H495:J495"/>
    <mergeCell ref="H494:J494"/>
    <mergeCell ref="K500:U500"/>
    <mergeCell ref="K499:U499"/>
    <mergeCell ref="K498:U498"/>
    <mergeCell ref="K497:U497"/>
    <mergeCell ref="K496:U496"/>
    <mergeCell ref="K495:U495"/>
    <mergeCell ref="K494:U494"/>
    <mergeCell ref="V500:X500"/>
    <mergeCell ref="V499:X499"/>
    <mergeCell ref="AD487:AF487"/>
    <mergeCell ref="AD486:AF486"/>
    <mergeCell ref="AD485:AF485"/>
    <mergeCell ref="AD484:AF484"/>
    <mergeCell ref="AD483:AF483"/>
    <mergeCell ref="AD482:AF482"/>
    <mergeCell ref="AD481:AF481"/>
    <mergeCell ref="AD480:AF480"/>
    <mergeCell ref="AD479:AF479"/>
    <mergeCell ref="AD478:AF478"/>
    <mergeCell ref="AD477:AF477"/>
    <mergeCell ref="AD488:AF488"/>
    <mergeCell ref="AD491:AF491"/>
    <mergeCell ref="AD489:AF489"/>
    <mergeCell ref="AD490:AF490"/>
    <mergeCell ref="AB493:AC493"/>
    <mergeCell ref="AB492:AC492"/>
    <mergeCell ref="AB491:AC491"/>
    <mergeCell ref="AB490:AC490"/>
    <mergeCell ref="AB489:AC489"/>
    <mergeCell ref="AB488:AC488"/>
    <mergeCell ref="AB487:AC487"/>
    <mergeCell ref="AB486:AC486"/>
    <mergeCell ref="AB485:AC485"/>
    <mergeCell ref="AB484:AC484"/>
    <mergeCell ref="AB483:AC483"/>
    <mergeCell ref="AB482:AC482"/>
    <mergeCell ref="AB481:AC481"/>
    <mergeCell ref="AB480:AC480"/>
    <mergeCell ref="AB479:AC479"/>
    <mergeCell ref="AB478:AC478"/>
    <mergeCell ref="AB477:AC477"/>
    <mergeCell ref="Y493:AA493"/>
    <mergeCell ref="Y492:AA492"/>
    <mergeCell ref="Y491:AA491"/>
    <mergeCell ref="Y490:AA490"/>
    <mergeCell ref="Y489:AA489"/>
    <mergeCell ref="Y488:AA488"/>
    <mergeCell ref="Y487:AA487"/>
    <mergeCell ref="Y486:AA486"/>
    <mergeCell ref="Y485:AA485"/>
    <mergeCell ref="Y484:AA484"/>
    <mergeCell ref="Y483:AA483"/>
    <mergeCell ref="Y482:AA482"/>
    <mergeCell ref="Y481:AA481"/>
    <mergeCell ref="Y480:AA480"/>
    <mergeCell ref="Y479:AA479"/>
    <mergeCell ref="Y478:AA478"/>
    <mergeCell ref="Y477:AA477"/>
    <mergeCell ref="V493:X493"/>
    <mergeCell ref="V492:X492"/>
    <mergeCell ref="V491:X491"/>
    <mergeCell ref="V490:X490"/>
    <mergeCell ref="V489:X489"/>
    <mergeCell ref="V488:X488"/>
    <mergeCell ref="V487:X487"/>
    <mergeCell ref="V486:X486"/>
    <mergeCell ref="V485:X485"/>
    <mergeCell ref="V484:X484"/>
    <mergeCell ref="V483:X483"/>
    <mergeCell ref="V482:X482"/>
    <mergeCell ref="V481:X481"/>
    <mergeCell ref="V480:X480"/>
    <mergeCell ref="V479:X479"/>
    <mergeCell ref="V478:X478"/>
    <mergeCell ref="V477:X477"/>
    <mergeCell ref="K486:U486"/>
    <mergeCell ref="K485:U485"/>
    <mergeCell ref="K484:U484"/>
    <mergeCell ref="K483:U483"/>
    <mergeCell ref="K482:U482"/>
    <mergeCell ref="K481:U481"/>
    <mergeCell ref="K480:U480"/>
    <mergeCell ref="K479:U479"/>
    <mergeCell ref="K478:U478"/>
    <mergeCell ref="K477:U477"/>
    <mergeCell ref="K493:U493"/>
    <mergeCell ref="K492:U492"/>
    <mergeCell ref="K491:U491"/>
    <mergeCell ref="K490:U490"/>
    <mergeCell ref="K489:U489"/>
    <mergeCell ref="K488:U488"/>
    <mergeCell ref="K487:U487"/>
    <mergeCell ref="H493:J493"/>
    <mergeCell ref="H492:J492"/>
    <mergeCell ref="H491:J491"/>
    <mergeCell ref="H490:J490"/>
    <mergeCell ref="H489:J489"/>
    <mergeCell ref="H488:J488"/>
    <mergeCell ref="H487:J487"/>
    <mergeCell ref="H486:J486"/>
    <mergeCell ref="H485:J485"/>
    <mergeCell ref="H484:J484"/>
    <mergeCell ref="H483:J483"/>
    <mergeCell ref="H482:J482"/>
    <mergeCell ref="H481:J481"/>
    <mergeCell ref="H480:J480"/>
    <mergeCell ref="H479:J479"/>
    <mergeCell ref="H478:J478"/>
    <mergeCell ref="H477:J477"/>
    <mergeCell ref="E481:G481"/>
    <mergeCell ref="E480:G480"/>
    <mergeCell ref="E479:G479"/>
    <mergeCell ref="E478:G478"/>
    <mergeCell ref="E477:G477"/>
    <mergeCell ref="E487:G487"/>
    <mergeCell ref="E486:G486"/>
    <mergeCell ref="E485:G485"/>
    <mergeCell ref="E484:G484"/>
    <mergeCell ref="E483:G483"/>
    <mergeCell ref="E482:G482"/>
    <mergeCell ref="E493:G493"/>
    <mergeCell ref="E492:G492"/>
    <mergeCell ref="E491:G491"/>
    <mergeCell ref="E490:G490"/>
    <mergeCell ref="E489:G489"/>
    <mergeCell ref="E488:G488"/>
    <mergeCell ref="B493:D493"/>
    <mergeCell ref="B492:D492"/>
    <mergeCell ref="B491:D491"/>
    <mergeCell ref="B490:D490"/>
    <mergeCell ref="B489:D489"/>
    <mergeCell ref="B488:D488"/>
    <mergeCell ref="B487:D487"/>
    <mergeCell ref="B486:D486"/>
    <mergeCell ref="B485:D485"/>
    <mergeCell ref="B484:D484"/>
    <mergeCell ref="B483:D483"/>
    <mergeCell ref="B482:D482"/>
    <mergeCell ref="B481:D481"/>
    <mergeCell ref="B480:D480"/>
    <mergeCell ref="B479:D479"/>
    <mergeCell ref="B478:D478"/>
    <mergeCell ref="B477:D477"/>
    <mergeCell ref="AD470:AF470"/>
    <mergeCell ref="AD469:AF469"/>
    <mergeCell ref="AD468:AF468"/>
    <mergeCell ref="AD467:AF467"/>
    <mergeCell ref="AD466:AF466"/>
    <mergeCell ref="AD465:AF465"/>
    <mergeCell ref="AD464:AF464"/>
    <mergeCell ref="AD463:AF463"/>
    <mergeCell ref="AD462:AF462"/>
    <mergeCell ref="AD461:AF461"/>
    <mergeCell ref="AD460:AF460"/>
    <mergeCell ref="AD471:AF471"/>
    <mergeCell ref="AD476:AF476"/>
    <mergeCell ref="AD475:AF475"/>
    <mergeCell ref="AD474:AF474"/>
    <mergeCell ref="AD473:AF473"/>
    <mergeCell ref="AD472:AF472"/>
    <mergeCell ref="AB476:AC476"/>
    <mergeCell ref="AB475:AC475"/>
    <mergeCell ref="AB474:AC474"/>
    <mergeCell ref="AB473:AC473"/>
    <mergeCell ref="AB472:AC472"/>
    <mergeCell ref="AB471:AC471"/>
    <mergeCell ref="AB470:AC470"/>
    <mergeCell ref="AB469:AC469"/>
    <mergeCell ref="AB468:AC468"/>
    <mergeCell ref="AB467:AC467"/>
    <mergeCell ref="AB466:AC466"/>
    <mergeCell ref="AB465:AC465"/>
    <mergeCell ref="AB464:AC464"/>
    <mergeCell ref="AB463:AC463"/>
    <mergeCell ref="AB462:AC462"/>
    <mergeCell ref="AB461:AC461"/>
    <mergeCell ref="AB460:AC460"/>
    <mergeCell ref="Y476:AA476"/>
    <mergeCell ref="Y475:AA475"/>
    <mergeCell ref="Y474:AA474"/>
    <mergeCell ref="Y473:AA473"/>
    <mergeCell ref="Y472:AA472"/>
    <mergeCell ref="Y471:AA471"/>
    <mergeCell ref="Y470:AA470"/>
    <mergeCell ref="Y469:AA469"/>
    <mergeCell ref="Y468:AA468"/>
    <mergeCell ref="Y467:AA467"/>
    <mergeCell ref="Y466:AA466"/>
    <mergeCell ref="Y465:AA465"/>
    <mergeCell ref="Y464:AA464"/>
    <mergeCell ref="Y463:AA463"/>
    <mergeCell ref="Y462:AA462"/>
    <mergeCell ref="Y461:AA461"/>
    <mergeCell ref="Y460:AA460"/>
    <mergeCell ref="V476:X476"/>
    <mergeCell ref="V475:X475"/>
    <mergeCell ref="V474:X474"/>
    <mergeCell ref="V473:X473"/>
    <mergeCell ref="V472:X472"/>
    <mergeCell ref="V471:X471"/>
    <mergeCell ref="V470:X470"/>
    <mergeCell ref="V469:X469"/>
    <mergeCell ref="V468:X468"/>
    <mergeCell ref="V467:X467"/>
    <mergeCell ref="V466:X466"/>
    <mergeCell ref="V465:X465"/>
    <mergeCell ref="V464:X464"/>
    <mergeCell ref="V463:X463"/>
    <mergeCell ref="V462:X462"/>
    <mergeCell ref="V461:X461"/>
    <mergeCell ref="V460:X460"/>
    <mergeCell ref="K476:U476"/>
    <mergeCell ref="K475:U475"/>
    <mergeCell ref="K474:U474"/>
    <mergeCell ref="K473:U473"/>
    <mergeCell ref="K472:U472"/>
    <mergeCell ref="K471:U471"/>
    <mergeCell ref="K470:U470"/>
    <mergeCell ref="K469:U469"/>
    <mergeCell ref="K468:U468"/>
    <mergeCell ref="K467:U467"/>
    <mergeCell ref="K466:U466"/>
    <mergeCell ref="K465:U465"/>
    <mergeCell ref="K464:U464"/>
    <mergeCell ref="K463:U463"/>
    <mergeCell ref="K462:U462"/>
    <mergeCell ref="K461:U461"/>
    <mergeCell ref="K460:U460"/>
    <mergeCell ref="H476:J476"/>
    <mergeCell ref="H475:J475"/>
    <mergeCell ref="H474:J474"/>
    <mergeCell ref="H473:J473"/>
    <mergeCell ref="H472:J472"/>
    <mergeCell ref="H471:J471"/>
    <mergeCell ref="H470:J470"/>
    <mergeCell ref="H469:J469"/>
    <mergeCell ref="H468:J468"/>
    <mergeCell ref="H467:J467"/>
    <mergeCell ref="H466:J466"/>
    <mergeCell ref="H465:J465"/>
    <mergeCell ref="H463:J463"/>
    <mergeCell ref="H464:J464"/>
    <mergeCell ref="H462:J462"/>
    <mergeCell ref="H461:J461"/>
    <mergeCell ref="H460:J460"/>
    <mergeCell ref="E476:G476"/>
    <mergeCell ref="E475:G475"/>
    <mergeCell ref="E474:G474"/>
    <mergeCell ref="E473:G473"/>
    <mergeCell ref="E472:G472"/>
    <mergeCell ref="E471:G471"/>
    <mergeCell ref="E470:G470"/>
    <mergeCell ref="E469:G469"/>
    <mergeCell ref="E468:G468"/>
    <mergeCell ref="E467:G467"/>
    <mergeCell ref="E466:G466"/>
    <mergeCell ref="E465:G465"/>
    <mergeCell ref="E464:G464"/>
    <mergeCell ref="E463:G463"/>
    <mergeCell ref="E462:G462"/>
    <mergeCell ref="E461:G461"/>
    <mergeCell ref="E460:G460"/>
    <mergeCell ref="B476:D476"/>
    <mergeCell ref="B475:D475"/>
    <mergeCell ref="B474:D474"/>
    <mergeCell ref="B473:D473"/>
    <mergeCell ref="B472:D472"/>
    <mergeCell ref="B471:D471"/>
    <mergeCell ref="B470:D470"/>
    <mergeCell ref="B469:D469"/>
    <mergeCell ref="B468:D468"/>
    <mergeCell ref="B467:D467"/>
    <mergeCell ref="B466:D466"/>
    <mergeCell ref="B465:D465"/>
    <mergeCell ref="B464:D464"/>
    <mergeCell ref="B463:D463"/>
    <mergeCell ref="B462:D462"/>
    <mergeCell ref="B461:D461"/>
    <mergeCell ref="B460:D460"/>
    <mergeCell ref="AD452:AF452"/>
    <mergeCell ref="AD451:AF451"/>
    <mergeCell ref="AD450:AF450"/>
    <mergeCell ref="AD449:AF449"/>
    <mergeCell ref="AD448:AF448"/>
    <mergeCell ref="AD447:AF447"/>
    <mergeCell ref="AD446:AF446"/>
    <mergeCell ref="AD445:AF445"/>
    <mergeCell ref="AD444:AF444"/>
    <mergeCell ref="AD443:AF443"/>
    <mergeCell ref="AD453:AF453"/>
    <mergeCell ref="AD459:AF459"/>
    <mergeCell ref="AD458:AF458"/>
    <mergeCell ref="AD457:AF457"/>
    <mergeCell ref="AD456:AF456"/>
    <mergeCell ref="AD455:AF455"/>
    <mergeCell ref="AD454:AF454"/>
    <mergeCell ref="AB453:AC453"/>
    <mergeCell ref="AB452:AC452"/>
    <mergeCell ref="AB451:AC451"/>
    <mergeCell ref="AB450:AC450"/>
    <mergeCell ref="AB449:AC449"/>
    <mergeCell ref="AB448:AC448"/>
    <mergeCell ref="AB447:AC447"/>
    <mergeCell ref="AB446:AC446"/>
    <mergeCell ref="AB445:AC445"/>
    <mergeCell ref="AB444:AC444"/>
    <mergeCell ref="AB443:AC443"/>
    <mergeCell ref="AB459:AC459"/>
    <mergeCell ref="AB458:AC458"/>
    <mergeCell ref="AB457:AC457"/>
    <mergeCell ref="AB456:AC456"/>
    <mergeCell ref="AB455:AC455"/>
    <mergeCell ref="AB454:AC454"/>
    <mergeCell ref="Y459:AA459"/>
    <mergeCell ref="Y458:AA458"/>
    <mergeCell ref="Y457:AA457"/>
    <mergeCell ref="Y456:AA456"/>
    <mergeCell ref="Y455:AA455"/>
    <mergeCell ref="Y454:AA454"/>
    <mergeCell ref="Y453:AA453"/>
    <mergeCell ref="Y452:AA452"/>
    <mergeCell ref="Y451:AA451"/>
    <mergeCell ref="Y450:AA450"/>
    <mergeCell ref="Y449:AA449"/>
    <mergeCell ref="Y448:AA448"/>
    <mergeCell ref="Y447:AA447"/>
    <mergeCell ref="Y446:AA446"/>
    <mergeCell ref="Y445:AA445"/>
    <mergeCell ref="Y444:AA444"/>
    <mergeCell ref="Y443:AA443"/>
    <mergeCell ref="V459:X459"/>
    <mergeCell ref="V458:X458"/>
    <mergeCell ref="V457:X457"/>
    <mergeCell ref="V456:X456"/>
    <mergeCell ref="V455:X455"/>
    <mergeCell ref="V454:X454"/>
    <mergeCell ref="V453:X453"/>
    <mergeCell ref="V452:X452"/>
    <mergeCell ref="V451:X451"/>
    <mergeCell ref="V450:X450"/>
    <mergeCell ref="V449:X449"/>
    <mergeCell ref="V448:X448"/>
    <mergeCell ref="V447:X447"/>
    <mergeCell ref="V446:X446"/>
    <mergeCell ref="V445:X445"/>
    <mergeCell ref="V444:X444"/>
    <mergeCell ref="V443:X443"/>
    <mergeCell ref="K459:U459"/>
    <mergeCell ref="K458:U458"/>
    <mergeCell ref="K457:U457"/>
    <mergeCell ref="K456:U456"/>
    <mergeCell ref="K455:U455"/>
    <mergeCell ref="K454:U454"/>
    <mergeCell ref="K453:U453"/>
    <mergeCell ref="K452:U452"/>
    <mergeCell ref="K451:U451"/>
    <mergeCell ref="K450:U450"/>
    <mergeCell ref="K449:U449"/>
    <mergeCell ref="K448:U448"/>
    <mergeCell ref="K447:U447"/>
    <mergeCell ref="K446:U446"/>
    <mergeCell ref="K445:U445"/>
    <mergeCell ref="K444:U444"/>
    <mergeCell ref="K443:U443"/>
    <mergeCell ref="H459:J459"/>
    <mergeCell ref="H458:J458"/>
    <mergeCell ref="H457:J457"/>
    <mergeCell ref="H456:J456"/>
    <mergeCell ref="H455:J455"/>
    <mergeCell ref="H454:J454"/>
    <mergeCell ref="H453:J453"/>
    <mergeCell ref="H452:J452"/>
    <mergeCell ref="H451:J451"/>
    <mergeCell ref="H450:J450"/>
    <mergeCell ref="H449:J449"/>
    <mergeCell ref="H448:J448"/>
    <mergeCell ref="H447:J447"/>
    <mergeCell ref="H446:J446"/>
    <mergeCell ref="H445:J445"/>
    <mergeCell ref="H444:J444"/>
    <mergeCell ref="H443:J443"/>
    <mergeCell ref="E459:G459"/>
    <mergeCell ref="E458:G458"/>
    <mergeCell ref="E457:G457"/>
    <mergeCell ref="E456:G456"/>
    <mergeCell ref="E455:G455"/>
    <mergeCell ref="E454:G454"/>
    <mergeCell ref="E453:G453"/>
    <mergeCell ref="E452:G452"/>
    <mergeCell ref="E451:G451"/>
    <mergeCell ref="E450:G450"/>
    <mergeCell ref="E449:G449"/>
    <mergeCell ref="E448:G448"/>
    <mergeCell ref="E447:G447"/>
    <mergeCell ref="E446:G446"/>
    <mergeCell ref="E445:G445"/>
    <mergeCell ref="E444:G444"/>
    <mergeCell ref="E443:G443"/>
    <mergeCell ref="B459:D459"/>
    <mergeCell ref="B458:D458"/>
    <mergeCell ref="B457:D457"/>
    <mergeCell ref="B456:D456"/>
    <mergeCell ref="B455:D455"/>
    <mergeCell ref="B454:D454"/>
    <mergeCell ref="B453:D453"/>
    <mergeCell ref="B452:D452"/>
    <mergeCell ref="B451:D451"/>
    <mergeCell ref="B450:D450"/>
    <mergeCell ref="B449:D449"/>
    <mergeCell ref="B448:D448"/>
    <mergeCell ref="B447:D447"/>
    <mergeCell ref="B446:D446"/>
    <mergeCell ref="B445:D445"/>
    <mergeCell ref="B444:D444"/>
    <mergeCell ref="B443:D443"/>
    <mergeCell ref="AD442:AF442"/>
    <mergeCell ref="AD441:AF441"/>
    <mergeCell ref="AD440:AF440"/>
    <mergeCell ref="AD439:AF439"/>
    <mergeCell ref="AD438:AF438"/>
    <mergeCell ref="AD437:AF437"/>
    <mergeCell ref="AD436:AF436"/>
    <mergeCell ref="AD435:AF435"/>
    <mergeCell ref="AD434:AF434"/>
    <mergeCell ref="AD433:AF433"/>
    <mergeCell ref="AD432:AF432"/>
    <mergeCell ref="AD431:AF431"/>
    <mergeCell ref="AD430:AF430"/>
    <mergeCell ref="AD429:AF429"/>
    <mergeCell ref="AD428:AF428"/>
    <mergeCell ref="AD427:AF427"/>
    <mergeCell ref="AD426:AF426"/>
    <mergeCell ref="AB442:AC442"/>
    <mergeCell ref="AB441:AC441"/>
    <mergeCell ref="AB440:AC440"/>
    <mergeCell ref="AB439:AC439"/>
    <mergeCell ref="AB438:AC438"/>
    <mergeCell ref="AB437:AC437"/>
    <mergeCell ref="AB436:AC436"/>
    <mergeCell ref="AB435:AC435"/>
    <mergeCell ref="AB434:AC434"/>
    <mergeCell ref="AB433:AC433"/>
    <mergeCell ref="AB432:AC432"/>
    <mergeCell ref="AB431:AC431"/>
    <mergeCell ref="AB430:AC430"/>
    <mergeCell ref="AB429:AC429"/>
    <mergeCell ref="AB428:AC428"/>
    <mergeCell ref="AB427:AC427"/>
    <mergeCell ref="AB426:AC426"/>
    <mergeCell ref="Y442:AA442"/>
    <mergeCell ref="Y441:AA441"/>
    <mergeCell ref="Y440:AA440"/>
    <mergeCell ref="Y439:AA439"/>
    <mergeCell ref="Y438:AA438"/>
    <mergeCell ref="Y437:AA437"/>
    <mergeCell ref="Y436:AA436"/>
    <mergeCell ref="Y435:AA435"/>
    <mergeCell ref="Y434:AA434"/>
    <mergeCell ref="Y433:AA433"/>
    <mergeCell ref="Y432:AA432"/>
    <mergeCell ref="Y431:AA431"/>
    <mergeCell ref="Y430:AA430"/>
    <mergeCell ref="Y429:AA429"/>
    <mergeCell ref="Y428:AA428"/>
    <mergeCell ref="Y427:AA427"/>
    <mergeCell ref="Y426:AA426"/>
    <mergeCell ref="V433:X433"/>
    <mergeCell ref="V432:X432"/>
    <mergeCell ref="V431:X431"/>
    <mergeCell ref="V430:X430"/>
    <mergeCell ref="V429:X429"/>
    <mergeCell ref="V428:X428"/>
    <mergeCell ref="V427:X427"/>
    <mergeCell ref="V426:X426"/>
    <mergeCell ref="V442:X442"/>
    <mergeCell ref="V441:X441"/>
    <mergeCell ref="V440:X440"/>
    <mergeCell ref="V439:X439"/>
    <mergeCell ref="V438:X438"/>
    <mergeCell ref="V437:X437"/>
    <mergeCell ref="V436:X436"/>
    <mergeCell ref="V435:X435"/>
    <mergeCell ref="V434:X434"/>
    <mergeCell ref="K442:U442"/>
    <mergeCell ref="K441:U441"/>
    <mergeCell ref="K440:U440"/>
    <mergeCell ref="K439:U439"/>
    <mergeCell ref="K438:U438"/>
    <mergeCell ref="K437:U437"/>
    <mergeCell ref="K436:U436"/>
    <mergeCell ref="K435:U435"/>
    <mergeCell ref="K434:U434"/>
    <mergeCell ref="K433:U433"/>
    <mergeCell ref="K432:U432"/>
    <mergeCell ref="K431:U431"/>
    <mergeCell ref="K430:U430"/>
    <mergeCell ref="K429:U429"/>
    <mergeCell ref="K428:U428"/>
    <mergeCell ref="K427:U427"/>
    <mergeCell ref="K426:U426"/>
    <mergeCell ref="H442:J442"/>
    <mergeCell ref="H441:J441"/>
    <mergeCell ref="H440:J440"/>
    <mergeCell ref="H439:J439"/>
    <mergeCell ref="H438:J438"/>
    <mergeCell ref="H437:J437"/>
    <mergeCell ref="H436:J436"/>
    <mergeCell ref="H435:J435"/>
    <mergeCell ref="H434:J434"/>
    <mergeCell ref="H433:J433"/>
    <mergeCell ref="H432:J432"/>
    <mergeCell ref="H431:J431"/>
    <mergeCell ref="H430:J430"/>
    <mergeCell ref="H429:J429"/>
    <mergeCell ref="H428:J428"/>
    <mergeCell ref="H427:J427"/>
    <mergeCell ref="H426:J426"/>
    <mergeCell ref="E442:G442"/>
    <mergeCell ref="E441:G441"/>
    <mergeCell ref="E440:G440"/>
    <mergeCell ref="E439:G439"/>
    <mergeCell ref="E438:G438"/>
    <mergeCell ref="E437:G437"/>
    <mergeCell ref="E436:G436"/>
    <mergeCell ref="E435:G435"/>
    <mergeCell ref="E434:G434"/>
    <mergeCell ref="E433:G433"/>
    <mergeCell ref="E432:G432"/>
    <mergeCell ref="E431:G431"/>
    <mergeCell ref="E430:G430"/>
    <mergeCell ref="E429:G429"/>
    <mergeCell ref="E428:G428"/>
    <mergeCell ref="E427:G427"/>
    <mergeCell ref="E426:G426"/>
    <mergeCell ref="B442:D442"/>
    <mergeCell ref="B441:D441"/>
    <mergeCell ref="B440:D440"/>
    <mergeCell ref="B439:D439"/>
    <mergeCell ref="B438:D438"/>
    <mergeCell ref="B437:D437"/>
    <mergeCell ref="B436:D436"/>
    <mergeCell ref="B435:D435"/>
    <mergeCell ref="B434:D434"/>
    <mergeCell ref="B433:D433"/>
    <mergeCell ref="B432:D432"/>
    <mergeCell ref="B431:D431"/>
    <mergeCell ref="B430:D430"/>
    <mergeCell ref="B429:D429"/>
    <mergeCell ref="B428:D428"/>
    <mergeCell ref="B427:D427"/>
    <mergeCell ref="B426:D426"/>
    <mergeCell ref="AD425:AF425"/>
    <mergeCell ref="AD424:AF424"/>
    <mergeCell ref="AD423:AF423"/>
    <mergeCell ref="AD422:AF422"/>
    <mergeCell ref="AD421:AF421"/>
    <mergeCell ref="AD420:AF420"/>
    <mergeCell ref="AD419:AF419"/>
    <mergeCell ref="AD418:AF418"/>
    <mergeCell ref="AD417:AF417"/>
    <mergeCell ref="AD416:AF416"/>
    <mergeCell ref="AD415:AF415"/>
    <mergeCell ref="AD414:AF414"/>
    <mergeCell ref="AD413:AF413"/>
    <mergeCell ref="AD412:AF412"/>
    <mergeCell ref="AD411:AF411"/>
    <mergeCell ref="AD410:AF410"/>
    <mergeCell ref="AD409:AF409"/>
    <mergeCell ref="AB425:AC425"/>
    <mergeCell ref="AB424:AC424"/>
    <mergeCell ref="AB423:AC423"/>
    <mergeCell ref="AB422:AC422"/>
    <mergeCell ref="AB421:AC421"/>
    <mergeCell ref="AB420:AC420"/>
    <mergeCell ref="AB419:AC419"/>
    <mergeCell ref="AB418:AC418"/>
    <mergeCell ref="AB417:AC417"/>
    <mergeCell ref="AB416:AC416"/>
    <mergeCell ref="AB415:AC415"/>
    <mergeCell ref="AB414:AC414"/>
    <mergeCell ref="AB413:AC413"/>
    <mergeCell ref="AB412:AC412"/>
    <mergeCell ref="AB411:AC411"/>
    <mergeCell ref="AB410:AC410"/>
    <mergeCell ref="AB409:AC409"/>
    <mergeCell ref="Y425:AA425"/>
    <mergeCell ref="Y424:AA424"/>
    <mergeCell ref="Y423:AA423"/>
    <mergeCell ref="Y422:AA422"/>
    <mergeCell ref="Y421:AA421"/>
    <mergeCell ref="Y420:AA420"/>
    <mergeCell ref="Y419:AA419"/>
    <mergeCell ref="Y418:AA418"/>
    <mergeCell ref="Y417:AA417"/>
    <mergeCell ref="Y416:AA416"/>
    <mergeCell ref="Y415:AA415"/>
    <mergeCell ref="Y414:AA414"/>
    <mergeCell ref="Y413:AA413"/>
    <mergeCell ref="Y412:AA412"/>
    <mergeCell ref="Y411:AA411"/>
    <mergeCell ref="Y410:AA410"/>
    <mergeCell ref="Y409:AA409"/>
    <mergeCell ref="V425:X425"/>
    <mergeCell ref="V424:X424"/>
    <mergeCell ref="V423:X423"/>
    <mergeCell ref="V422:X422"/>
    <mergeCell ref="V421:X421"/>
    <mergeCell ref="V420:X420"/>
    <mergeCell ref="V419:X419"/>
    <mergeCell ref="V418:X418"/>
    <mergeCell ref="V417:X417"/>
    <mergeCell ref="V416:X416"/>
    <mergeCell ref="V415:X415"/>
    <mergeCell ref="V414:X414"/>
    <mergeCell ref="V413:X413"/>
    <mergeCell ref="V412:X412"/>
    <mergeCell ref="V411:X411"/>
    <mergeCell ref="V410:X410"/>
    <mergeCell ref="V409:X409"/>
    <mergeCell ref="K425:U425"/>
    <mergeCell ref="K424:U424"/>
    <mergeCell ref="K423:U423"/>
    <mergeCell ref="K422:U422"/>
    <mergeCell ref="K421:U421"/>
    <mergeCell ref="K420:U420"/>
    <mergeCell ref="K419:U419"/>
    <mergeCell ref="K418:U418"/>
    <mergeCell ref="K417:U417"/>
    <mergeCell ref="K416:U416"/>
    <mergeCell ref="K415:U415"/>
    <mergeCell ref="K414:U414"/>
    <mergeCell ref="K413:U413"/>
    <mergeCell ref="K412:U412"/>
    <mergeCell ref="K411:U411"/>
    <mergeCell ref="K410:U410"/>
    <mergeCell ref="K409:U409"/>
    <mergeCell ref="H425:J425"/>
    <mergeCell ref="H424:J424"/>
    <mergeCell ref="H423:J423"/>
    <mergeCell ref="H422:J422"/>
    <mergeCell ref="H421:J421"/>
    <mergeCell ref="H420:J420"/>
    <mergeCell ref="H419:J419"/>
    <mergeCell ref="H418:J418"/>
    <mergeCell ref="H417:J417"/>
    <mergeCell ref="H416:J416"/>
    <mergeCell ref="H415:J415"/>
    <mergeCell ref="H414:J414"/>
    <mergeCell ref="H413:J413"/>
    <mergeCell ref="H412:J412"/>
    <mergeCell ref="H411:J411"/>
    <mergeCell ref="H410:J410"/>
    <mergeCell ref="H409:J409"/>
    <mergeCell ref="E425:G425"/>
    <mergeCell ref="E424:G424"/>
    <mergeCell ref="E423:G423"/>
    <mergeCell ref="E422:G422"/>
    <mergeCell ref="E421:G421"/>
    <mergeCell ref="E420:G420"/>
    <mergeCell ref="E419:G419"/>
    <mergeCell ref="E418:G418"/>
    <mergeCell ref="E417:G417"/>
    <mergeCell ref="E416:G416"/>
    <mergeCell ref="E415:G415"/>
    <mergeCell ref="E414:G414"/>
    <mergeCell ref="E413:G413"/>
    <mergeCell ref="E412:G412"/>
    <mergeCell ref="E411:G411"/>
    <mergeCell ref="E410:G410"/>
    <mergeCell ref="E409:G409"/>
    <mergeCell ref="B425:D425"/>
    <mergeCell ref="B424:D424"/>
    <mergeCell ref="B423:D423"/>
    <mergeCell ref="B422:D422"/>
    <mergeCell ref="B421:D421"/>
    <mergeCell ref="B420:D420"/>
    <mergeCell ref="B419:D419"/>
    <mergeCell ref="B418:D418"/>
    <mergeCell ref="B417:D417"/>
    <mergeCell ref="B416:D416"/>
    <mergeCell ref="B415:D415"/>
    <mergeCell ref="B414:D414"/>
    <mergeCell ref="B413:D413"/>
    <mergeCell ref="B412:D412"/>
    <mergeCell ref="B411:D411"/>
    <mergeCell ref="B410:D410"/>
    <mergeCell ref="B409:D409"/>
    <mergeCell ref="AD405:AF405"/>
    <mergeCell ref="AD404:AF404"/>
    <mergeCell ref="AD403:AF403"/>
    <mergeCell ref="AD402:AF402"/>
    <mergeCell ref="AD401:AF401"/>
    <mergeCell ref="AD400:AF400"/>
    <mergeCell ref="AD399:AF399"/>
    <mergeCell ref="AD398:AF398"/>
    <mergeCell ref="AD397:AF397"/>
    <mergeCell ref="AD396:AF396"/>
    <mergeCell ref="AD395:AF395"/>
    <mergeCell ref="AD394:AF394"/>
    <mergeCell ref="AD393:AF393"/>
    <mergeCell ref="AD392:AF392"/>
    <mergeCell ref="AD406:AF406"/>
    <mergeCell ref="AD408:AF408"/>
    <mergeCell ref="AD407:AF407"/>
    <mergeCell ref="AB408:AC408"/>
    <mergeCell ref="AB407:AC407"/>
    <mergeCell ref="AB406:AC406"/>
    <mergeCell ref="AB405:AC405"/>
    <mergeCell ref="AB404:AC404"/>
    <mergeCell ref="AB403:AC403"/>
    <mergeCell ref="AB402:AC402"/>
    <mergeCell ref="AB401:AC401"/>
    <mergeCell ref="AB400:AC400"/>
    <mergeCell ref="AB399:AC399"/>
    <mergeCell ref="AB398:AC398"/>
    <mergeCell ref="AB397:AC397"/>
    <mergeCell ref="AB396:AC396"/>
    <mergeCell ref="AB395:AC395"/>
    <mergeCell ref="AB394:AC394"/>
    <mergeCell ref="AB393:AC393"/>
    <mergeCell ref="AB392:AC392"/>
    <mergeCell ref="Y408:AA408"/>
    <mergeCell ref="Y407:AA407"/>
    <mergeCell ref="Y406:AA406"/>
    <mergeCell ref="Y405:AA405"/>
    <mergeCell ref="Y404:AA404"/>
    <mergeCell ref="Y403:AA403"/>
    <mergeCell ref="Y402:AA402"/>
    <mergeCell ref="Y401:AA401"/>
    <mergeCell ref="Y400:AA400"/>
    <mergeCell ref="Y399:AA399"/>
    <mergeCell ref="Y398:AA398"/>
    <mergeCell ref="Y397:AA397"/>
    <mergeCell ref="Y396:AA396"/>
    <mergeCell ref="Y395:AA395"/>
    <mergeCell ref="Y394:AA394"/>
    <mergeCell ref="Y393:AA393"/>
    <mergeCell ref="Y392:AA392"/>
    <mergeCell ref="V393:X393"/>
    <mergeCell ref="V392:X392"/>
    <mergeCell ref="V394:X394"/>
    <mergeCell ref="V408:X408"/>
    <mergeCell ref="V407:X407"/>
    <mergeCell ref="V406:X406"/>
    <mergeCell ref="V405:X405"/>
    <mergeCell ref="V404:X404"/>
    <mergeCell ref="V403:X403"/>
    <mergeCell ref="V402:X402"/>
    <mergeCell ref="V401:X401"/>
    <mergeCell ref="V400:X400"/>
    <mergeCell ref="V399:X399"/>
    <mergeCell ref="V398:X398"/>
    <mergeCell ref="V397:X397"/>
    <mergeCell ref="V396:X396"/>
    <mergeCell ref="V395:X395"/>
    <mergeCell ref="K408:U408"/>
    <mergeCell ref="K407:U407"/>
    <mergeCell ref="K406:U406"/>
    <mergeCell ref="K405:U405"/>
    <mergeCell ref="K404:U404"/>
    <mergeCell ref="K403:U403"/>
    <mergeCell ref="K402:U402"/>
    <mergeCell ref="K401:U401"/>
    <mergeCell ref="K400:U400"/>
    <mergeCell ref="K399:U399"/>
    <mergeCell ref="K398:U398"/>
    <mergeCell ref="K397:U397"/>
    <mergeCell ref="K396:U396"/>
    <mergeCell ref="K395:U395"/>
    <mergeCell ref="K394:U394"/>
    <mergeCell ref="K393:U393"/>
    <mergeCell ref="K392:U392"/>
    <mergeCell ref="H408:J408"/>
    <mergeCell ref="H407:J407"/>
    <mergeCell ref="H406:J406"/>
    <mergeCell ref="H405:J405"/>
    <mergeCell ref="H404:J404"/>
    <mergeCell ref="H403:J403"/>
    <mergeCell ref="H402:J402"/>
    <mergeCell ref="H401:J401"/>
    <mergeCell ref="H400:J400"/>
    <mergeCell ref="H399:J399"/>
    <mergeCell ref="H398:J398"/>
    <mergeCell ref="H397:J397"/>
    <mergeCell ref="H396:J396"/>
    <mergeCell ref="H395:J395"/>
    <mergeCell ref="H394:J394"/>
    <mergeCell ref="H393:J393"/>
    <mergeCell ref="H392:J392"/>
    <mergeCell ref="E408:G408"/>
    <mergeCell ref="E407:G407"/>
    <mergeCell ref="E406:G406"/>
    <mergeCell ref="E405:G405"/>
    <mergeCell ref="E404:G404"/>
    <mergeCell ref="E403:G403"/>
    <mergeCell ref="E402:G402"/>
    <mergeCell ref="E401:G401"/>
    <mergeCell ref="E400:G400"/>
    <mergeCell ref="E399:G399"/>
    <mergeCell ref="E398:G398"/>
    <mergeCell ref="E397:G397"/>
    <mergeCell ref="E396:G396"/>
    <mergeCell ref="E395:G395"/>
    <mergeCell ref="E394:G394"/>
    <mergeCell ref="E393:G393"/>
    <mergeCell ref="E392:G392"/>
    <mergeCell ref="B408:D408"/>
    <mergeCell ref="B407:D407"/>
    <mergeCell ref="B406:D406"/>
    <mergeCell ref="B405:D405"/>
    <mergeCell ref="B404:D404"/>
    <mergeCell ref="B403:D403"/>
    <mergeCell ref="B402:D402"/>
    <mergeCell ref="B401:D401"/>
    <mergeCell ref="B400:D400"/>
    <mergeCell ref="B399:D399"/>
    <mergeCell ref="B398:D398"/>
    <mergeCell ref="B397:D397"/>
    <mergeCell ref="B396:D396"/>
    <mergeCell ref="B395:D395"/>
    <mergeCell ref="B394:D394"/>
    <mergeCell ref="B393:D393"/>
    <mergeCell ref="B392:D392"/>
    <mergeCell ref="AD391:AF391"/>
    <mergeCell ref="AD390:AF390"/>
    <mergeCell ref="AD389:AF389"/>
    <mergeCell ref="AD388:AF388"/>
    <mergeCell ref="AD387:AF387"/>
    <mergeCell ref="AD386:AF386"/>
    <mergeCell ref="AD385:AF385"/>
    <mergeCell ref="AD384:AF384"/>
    <mergeCell ref="AD383:AF383"/>
    <mergeCell ref="AD382:AF382"/>
    <mergeCell ref="AD381:AF381"/>
    <mergeCell ref="AD380:AF380"/>
    <mergeCell ref="AD379:AF379"/>
    <mergeCell ref="AD378:AF378"/>
    <mergeCell ref="AD377:AF377"/>
    <mergeCell ref="AD376:AF376"/>
    <mergeCell ref="AD375:AF375"/>
    <mergeCell ref="AB391:AC391"/>
    <mergeCell ref="AB390:AC390"/>
    <mergeCell ref="AB389:AC389"/>
    <mergeCell ref="AB388:AC388"/>
    <mergeCell ref="AB387:AC387"/>
    <mergeCell ref="AB386:AC386"/>
    <mergeCell ref="AB385:AC385"/>
    <mergeCell ref="AB384:AC384"/>
    <mergeCell ref="AB383:AC383"/>
    <mergeCell ref="AB382:AC382"/>
    <mergeCell ref="AB381:AC381"/>
    <mergeCell ref="AB380:AC380"/>
    <mergeCell ref="AB379:AC379"/>
    <mergeCell ref="AB378:AC378"/>
    <mergeCell ref="AB377:AC377"/>
    <mergeCell ref="AB376:AC376"/>
    <mergeCell ref="AB375:AC375"/>
    <mergeCell ref="Y391:AA391"/>
    <mergeCell ref="Y390:AA390"/>
    <mergeCell ref="Y389:AA389"/>
    <mergeCell ref="Y388:AA388"/>
    <mergeCell ref="Y387:AA387"/>
    <mergeCell ref="Y386:AA386"/>
    <mergeCell ref="Y385:AA385"/>
    <mergeCell ref="Y384:AA384"/>
    <mergeCell ref="Y383:AA383"/>
    <mergeCell ref="Y382:AA382"/>
    <mergeCell ref="Y381:AA381"/>
    <mergeCell ref="Y380:AA380"/>
    <mergeCell ref="Y379:AA379"/>
    <mergeCell ref="Y378:AA378"/>
    <mergeCell ref="Y377:AA377"/>
    <mergeCell ref="Y376:AA376"/>
    <mergeCell ref="Y375:AA375"/>
    <mergeCell ref="H382:J382"/>
    <mergeCell ref="H381:J381"/>
    <mergeCell ref="V377:X377"/>
    <mergeCell ref="V376:X376"/>
    <mergeCell ref="V375:X375"/>
    <mergeCell ref="V391:X391"/>
    <mergeCell ref="V390:X390"/>
    <mergeCell ref="V389:X389"/>
    <mergeCell ref="V388:X388"/>
    <mergeCell ref="V387:X387"/>
    <mergeCell ref="V386:X386"/>
    <mergeCell ref="V385:X385"/>
    <mergeCell ref="V384:X384"/>
    <mergeCell ref="V383:X383"/>
    <mergeCell ref="V382:X382"/>
    <mergeCell ref="V381:X381"/>
    <mergeCell ref="V380:X380"/>
    <mergeCell ref="V379:X379"/>
    <mergeCell ref="V378:X378"/>
    <mergeCell ref="H380:J380"/>
    <mergeCell ref="H379:J379"/>
    <mergeCell ref="E376:G376"/>
    <mergeCell ref="E375:G375"/>
    <mergeCell ref="H378:J378"/>
    <mergeCell ref="H377:J377"/>
    <mergeCell ref="K379:U379"/>
    <mergeCell ref="K378:U378"/>
    <mergeCell ref="K377:U377"/>
    <mergeCell ref="K376:U376"/>
    <mergeCell ref="K375:U375"/>
    <mergeCell ref="K391:U391"/>
    <mergeCell ref="K390:U390"/>
    <mergeCell ref="K389:U389"/>
    <mergeCell ref="K388:U388"/>
    <mergeCell ref="K387:U387"/>
    <mergeCell ref="K386:U386"/>
    <mergeCell ref="K385:U385"/>
    <mergeCell ref="K384:U384"/>
    <mergeCell ref="K383:U383"/>
    <mergeCell ref="K382:U382"/>
    <mergeCell ref="K381:U381"/>
    <mergeCell ref="K380:U380"/>
    <mergeCell ref="H376:J376"/>
    <mergeCell ref="H375:J375"/>
    <mergeCell ref="H391:J391"/>
    <mergeCell ref="H390:J390"/>
    <mergeCell ref="H389:J389"/>
    <mergeCell ref="H388:J388"/>
    <mergeCell ref="H387:J387"/>
    <mergeCell ref="H386:J386"/>
    <mergeCell ref="H385:J385"/>
    <mergeCell ref="H384:J384"/>
    <mergeCell ref="H383:J383"/>
    <mergeCell ref="B391:D391"/>
    <mergeCell ref="B390:D390"/>
    <mergeCell ref="B389:D389"/>
    <mergeCell ref="B388:D388"/>
    <mergeCell ref="B387:D387"/>
    <mergeCell ref="B386:D386"/>
    <mergeCell ref="B385:D385"/>
    <mergeCell ref="B384:D384"/>
    <mergeCell ref="B383:D383"/>
    <mergeCell ref="B382:D382"/>
    <mergeCell ref="B381:D381"/>
    <mergeCell ref="B380:D380"/>
    <mergeCell ref="B379:D379"/>
    <mergeCell ref="B378:D378"/>
    <mergeCell ref="B377:D377"/>
    <mergeCell ref="E391:G391"/>
    <mergeCell ref="E390:G390"/>
    <mergeCell ref="E389:G389"/>
    <mergeCell ref="E388:G388"/>
    <mergeCell ref="E387:G387"/>
    <mergeCell ref="E386:G386"/>
    <mergeCell ref="E385:G385"/>
    <mergeCell ref="E384:G384"/>
    <mergeCell ref="E383:G383"/>
    <mergeCell ref="E382:G382"/>
    <mergeCell ref="E381:G381"/>
    <mergeCell ref="E380:G380"/>
    <mergeCell ref="E379:G379"/>
    <mergeCell ref="E378:G378"/>
    <mergeCell ref="E377:G377"/>
    <mergeCell ref="B376:D376"/>
    <mergeCell ref="B375:D375"/>
    <mergeCell ref="AD374:AF374"/>
    <mergeCell ref="AD373:AF373"/>
    <mergeCell ref="AD372:AF372"/>
    <mergeCell ref="AD371:AF371"/>
    <mergeCell ref="AD370:AF370"/>
    <mergeCell ref="AD369:AF369"/>
    <mergeCell ref="AD368:AF368"/>
    <mergeCell ref="AD367:AF367"/>
    <mergeCell ref="AD366:AF366"/>
    <mergeCell ref="AD365:AF365"/>
    <mergeCell ref="AD364:AF364"/>
    <mergeCell ref="AD363:AF363"/>
    <mergeCell ref="AD362:AF362"/>
    <mergeCell ref="AD361:AF361"/>
    <mergeCell ref="AD360:AF360"/>
    <mergeCell ref="Y374:AA374"/>
    <mergeCell ref="Y373:AA373"/>
    <mergeCell ref="Y372:AA372"/>
    <mergeCell ref="Y371:AA371"/>
    <mergeCell ref="Y370:AA370"/>
    <mergeCell ref="Y369:AA369"/>
    <mergeCell ref="Y368:AA368"/>
    <mergeCell ref="Y367:AA367"/>
    <mergeCell ref="Y366:AA366"/>
    <mergeCell ref="Y365:AA365"/>
    <mergeCell ref="Y364:AA364"/>
    <mergeCell ref="Y363:AA363"/>
    <mergeCell ref="Y362:AA362"/>
    <mergeCell ref="Y361:AA361"/>
    <mergeCell ref="Y360:AA360"/>
    <mergeCell ref="AD359:AF359"/>
    <mergeCell ref="AD358:AF358"/>
    <mergeCell ref="AB374:AC374"/>
    <mergeCell ref="AB373:AC373"/>
    <mergeCell ref="AB372:AC372"/>
    <mergeCell ref="AB371:AC371"/>
    <mergeCell ref="AB370:AC370"/>
    <mergeCell ref="AB369:AC369"/>
    <mergeCell ref="AB368:AC368"/>
    <mergeCell ref="AB367:AC367"/>
    <mergeCell ref="AB366:AC366"/>
    <mergeCell ref="AB365:AC365"/>
    <mergeCell ref="AB364:AC364"/>
    <mergeCell ref="AB363:AC363"/>
    <mergeCell ref="AB362:AC362"/>
    <mergeCell ref="AB361:AC361"/>
    <mergeCell ref="AB360:AC360"/>
    <mergeCell ref="AB359:AC359"/>
    <mergeCell ref="AB358:AC358"/>
    <mergeCell ref="Y359:AA359"/>
    <mergeCell ref="Y358:AA358"/>
    <mergeCell ref="V374:X374"/>
    <mergeCell ref="V373:X373"/>
    <mergeCell ref="V372:X372"/>
    <mergeCell ref="V371:X371"/>
    <mergeCell ref="V370:X370"/>
    <mergeCell ref="V369:X369"/>
    <mergeCell ref="V368:X368"/>
    <mergeCell ref="V367:X367"/>
    <mergeCell ref="V366:X366"/>
    <mergeCell ref="V365:X365"/>
    <mergeCell ref="V364:X364"/>
    <mergeCell ref="V363:X363"/>
    <mergeCell ref="V362:X362"/>
    <mergeCell ref="V361:X361"/>
    <mergeCell ref="V360:X360"/>
    <mergeCell ref="V359:X359"/>
    <mergeCell ref="V358:X358"/>
    <mergeCell ref="K374:U374"/>
    <mergeCell ref="K373:U373"/>
    <mergeCell ref="K372:U372"/>
    <mergeCell ref="K371:U371"/>
    <mergeCell ref="K370:U370"/>
    <mergeCell ref="K369:U369"/>
    <mergeCell ref="K368:U368"/>
    <mergeCell ref="K367:U367"/>
    <mergeCell ref="K366:U366"/>
    <mergeCell ref="K365:U365"/>
    <mergeCell ref="K364:U364"/>
    <mergeCell ref="K363:U363"/>
    <mergeCell ref="K362:U362"/>
    <mergeCell ref="K361:U361"/>
    <mergeCell ref="K360:U360"/>
    <mergeCell ref="K359:U359"/>
    <mergeCell ref="K358:U358"/>
    <mergeCell ref="H374:J374"/>
    <mergeCell ref="H373:J373"/>
    <mergeCell ref="H372:J372"/>
    <mergeCell ref="H371:J371"/>
    <mergeCell ref="H370:J370"/>
    <mergeCell ref="H369:J369"/>
    <mergeCell ref="H368:J368"/>
    <mergeCell ref="H367:J367"/>
    <mergeCell ref="H366:J366"/>
    <mergeCell ref="H365:J365"/>
    <mergeCell ref="H364:J364"/>
    <mergeCell ref="H363:J363"/>
    <mergeCell ref="H362:J362"/>
    <mergeCell ref="H361:J361"/>
    <mergeCell ref="H360:J360"/>
    <mergeCell ref="H359:J359"/>
    <mergeCell ref="H358:J358"/>
    <mergeCell ref="E374:G374"/>
    <mergeCell ref="E373:G373"/>
    <mergeCell ref="E372:G372"/>
    <mergeCell ref="E371:G371"/>
    <mergeCell ref="E370:G370"/>
    <mergeCell ref="E369:G369"/>
    <mergeCell ref="E368:G368"/>
    <mergeCell ref="E367:G367"/>
    <mergeCell ref="E366:G366"/>
    <mergeCell ref="E365:G365"/>
    <mergeCell ref="E364:G364"/>
    <mergeCell ref="E363:G363"/>
    <mergeCell ref="E362:G362"/>
    <mergeCell ref="E361:G361"/>
    <mergeCell ref="E360:G360"/>
    <mergeCell ref="E359:G359"/>
    <mergeCell ref="E358:G358"/>
    <mergeCell ref="B374:D374"/>
    <mergeCell ref="B373:D373"/>
    <mergeCell ref="B372:D372"/>
    <mergeCell ref="B371:D371"/>
    <mergeCell ref="B370:D370"/>
    <mergeCell ref="B369:D369"/>
    <mergeCell ref="B368:D368"/>
    <mergeCell ref="B367:D367"/>
    <mergeCell ref="B366:D366"/>
    <mergeCell ref="B365:D365"/>
    <mergeCell ref="B364:D364"/>
    <mergeCell ref="B363:D363"/>
    <mergeCell ref="B362:D362"/>
    <mergeCell ref="B361:D361"/>
    <mergeCell ref="B360:D360"/>
    <mergeCell ref="B359:D359"/>
    <mergeCell ref="B358:D358"/>
    <mergeCell ref="AD357:AF357"/>
    <mergeCell ref="AD356:AF356"/>
    <mergeCell ref="AD355:AF355"/>
    <mergeCell ref="AD354:AF354"/>
    <mergeCell ref="AD353:AF353"/>
    <mergeCell ref="AD352:AF352"/>
    <mergeCell ref="AD351:AF351"/>
    <mergeCell ref="AD350:AF350"/>
    <mergeCell ref="AD349:AF349"/>
    <mergeCell ref="AD348:AF348"/>
    <mergeCell ref="AD347:AF347"/>
    <mergeCell ref="AD346:AF346"/>
    <mergeCell ref="AD345:AF345"/>
    <mergeCell ref="AD344:AF344"/>
    <mergeCell ref="AD343:AF343"/>
    <mergeCell ref="AD342:AF342"/>
    <mergeCell ref="AD341:AF341"/>
    <mergeCell ref="AB357:AC357"/>
    <mergeCell ref="AB356:AC356"/>
    <mergeCell ref="AB355:AC355"/>
    <mergeCell ref="AB354:AC354"/>
    <mergeCell ref="AB353:AC353"/>
    <mergeCell ref="AB352:AC352"/>
    <mergeCell ref="AB351:AC351"/>
    <mergeCell ref="AB350:AC350"/>
    <mergeCell ref="AB349:AC349"/>
    <mergeCell ref="AB348:AC348"/>
    <mergeCell ref="AB347:AC347"/>
    <mergeCell ref="AB346:AC346"/>
    <mergeCell ref="AB345:AC345"/>
    <mergeCell ref="AB344:AC344"/>
    <mergeCell ref="AB343:AC343"/>
    <mergeCell ref="AB342:AC342"/>
    <mergeCell ref="AB341:AC341"/>
    <mergeCell ref="Y357:AA357"/>
    <mergeCell ref="Y356:AA356"/>
    <mergeCell ref="Y355:AA355"/>
    <mergeCell ref="Y354:AA354"/>
    <mergeCell ref="Y353:AA353"/>
    <mergeCell ref="Y352:AA352"/>
    <mergeCell ref="Y351:AA351"/>
    <mergeCell ref="Y350:AA350"/>
    <mergeCell ref="Y349:AA349"/>
    <mergeCell ref="Y348:AA348"/>
    <mergeCell ref="Y347:AA347"/>
    <mergeCell ref="Y346:AA346"/>
    <mergeCell ref="Y345:AA345"/>
    <mergeCell ref="Y344:AA344"/>
    <mergeCell ref="Y343:AA343"/>
    <mergeCell ref="Y342:AA342"/>
    <mergeCell ref="Y341:AA341"/>
    <mergeCell ref="V357:X357"/>
    <mergeCell ref="V356:X356"/>
    <mergeCell ref="V355:X355"/>
    <mergeCell ref="V354:X354"/>
    <mergeCell ref="V353:X353"/>
    <mergeCell ref="V352:X352"/>
    <mergeCell ref="V351:X351"/>
    <mergeCell ref="V350:X350"/>
    <mergeCell ref="V349:X349"/>
    <mergeCell ref="V348:X348"/>
    <mergeCell ref="V347:X347"/>
    <mergeCell ref="V346:X346"/>
    <mergeCell ref="V345:X345"/>
    <mergeCell ref="V344:X344"/>
    <mergeCell ref="V343:X343"/>
    <mergeCell ref="V342:X342"/>
    <mergeCell ref="V341:X341"/>
    <mergeCell ref="K357:U357"/>
    <mergeCell ref="K356:U356"/>
    <mergeCell ref="K355:U355"/>
    <mergeCell ref="K354:U354"/>
    <mergeCell ref="K353:U353"/>
    <mergeCell ref="K352:U352"/>
    <mergeCell ref="K351:U351"/>
    <mergeCell ref="K350:U350"/>
    <mergeCell ref="K349:U349"/>
    <mergeCell ref="K348:U348"/>
    <mergeCell ref="K347:U347"/>
    <mergeCell ref="K346:U346"/>
    <mergeCell ref="K345:U345"/>
    <mergeCell ref="K344:U344"/>
    <mergeCell ref="K343:U343"/>
    <mergeCell ref="K342:U342"/>
    <mergeCell ref="K341:U341"/>
    <mergeCell ref="H357:J357"/>
    <mergeCell ref="H356:J356"/>
    <mergeCell ref="H355:J355"/>
    <mergeCell ref="H354:J354"/>
    <mergeCell ref="H353:J353"/>
    <mergeCell ref="H352:J352"/>
    <mergeCell ref="H351:J351"/>
    <mergeCell ref="H350:J350"/>
    <mergeCell ref="H349:J349"/>
    <mergeCell ref="H348:J348"/>
    <mergeCell ref="H347:J347"/>
    <mergeCell ref="H346:J346"/>
    <mergeCell ref="H345:J345"/>
    <mergeCell ref="H344:J344"/>
    <mergeCell ref="H343:J343"/>
    <mergeCell ref="H342:J342"/>
    <mergeCell ref="H341:J341"/>
    <mergeCell ref="E357:G357"/>
    <mergeCell ref="E356:G356"/>
    <mergeCell ref="E355:G355"/>
    <mergeCell ref="E354:G354"/>
    <mergeCell ref="E353:G353"/>
    <mergeCell ref="E352:G352"/>
    <mergeCell ref="E351:G351"/>
    <mergeCell ref="E350:G350"/>
    <mergeCell ref="E349:G349"/>
    <mergeCell ref="E348:G348"/>
    <mergeCell ref="E347:G347"/>
    <mergeCell ref="E346:G346"/>
    <mergeCell ref="E345:G345"/>
    <mergeCell ref="E344:G344"/>
    <mergeCell ref="E343:G343"/>
    <mergeCell ref="E342:G342"/>
    <mergeCell ref="E341:G341"/>
    <mergeCell ref="B346:D346"/>
    <mergeCell ref="B344:D344"/>
    <mergeCell ref="B343:D343"/>
    <mergeCell ref="B342:D342"/>
    <mergeCell ref="B341:D341"/>
    <mergeCell ref="B345:D345"/>
    <mergeCell ref="B357:D357"/>
    <mergeCell ref="B356:D356"/>
    <mergeCell ref="B355:D355"/>
    <mergeCell ref="B354:D354"/>
    <mergeCell ref="B353:D353"/>
    <mergeCell ref="B352:D352"/>
    <mergeCell ref="B351:D351"/>
    <mergeCell ref="B350:D350"/>
    <mergeCell ref="B349:D349"/>
    <mergeCell ref="B348:D348"/>
    <mergeCell ref="B347:D347"/>
    <mergeCell ref="AD340:AF340"/>
    <mergeCell ref="AD339:AF339"/>
    <mergeCell ref="AD338:AF338"/>
    <mergeCell ref="AD337:AF337"/>
    <mergeCell ref="AD336:AF336"/>
    <mergeCell ref="AD335:AF335"/>
    <mergeCell ref="AD334:AF334"/>
    <mergeCell ref="AD333:AF333"/>
    <mergeCell ref="AD332:AF332"/>
    <mergeCell ref="AD331:AF331"/>
    <mergeCell ref="AD330:AF330"/>
    <mergeCell ref="AD329:AF329"/>
    <mergeCell ref="AD328:AF328"/>
    <mergeCell ref="AD327:AF327"/>
    <mergeCell ref="AD326:AF326"/>
    <mergeCell ref="AD325:AF325"/>
    <mergeCell ref="AD324:AF324"/>
    <mergeCell ref="AB340:AC340"/>
    <mergeCell ref="AB339:AC339"/>
    <mergeCell ref="AB338:AC338"/>
    <mergeCell ref="AB337:AC337"/>
    <mergeCell ref="AB336:AC336"/>
    <mergeCell ref="AB335:AC335"/>
    <mergeCell ref="AB334:AC334"/>
    <mergeCell ref="AB333:AC333"/>
    <mergeCell ref="AB332:AC332"/>
    <mergeCell ref="AB331:AC331"/>
    <mergeCell ref="AB330:AC330"/>
    <mergeCell ref="AB329:AC329"/>
    <mergeCell ref="AB328:AC328"/>
    <mergeCell ref="AB327:AC327"/>
    <mergeCell ref="AB326:AC326"/>
    <mergeCell ref="AB325:AC325"/>
    <mergeCell ref="AB324:AC324"/>
    <mergeCell ref="Y329:AA329"/>
    <mergeCell ref="Y328:AA328"/>
    <mergeCell ref="Y327:AA327"/>
    <mergeCell ref="Y326:AA326"/>
    <mergeCell ref="Y325:AA325"/>
    <mergeCell ref="Y324:AA324"/>
    <mergeCell ref="Y340:AA340"/>
    <mergeCell ref="Y339:AA339"/>
    <mergeCell ref="Y338:AA338"/>
    <mergeCell ref="Y337:AA337"/>
    <mergeCell ref="Y336:AA336"/>
    <mergeCell ref="Y335:AA335"/>
    <mergeCell ref="Y334:AA334"/>
    <mergeCell ref="Y333:AA333"/>
    <mergeCell ref="Y332:AA332"/>
    <mergeCell ref="Y331:AA331"/>
    <mergeCell ref="Y330:AA330"/>
    <mergeCell ref="V340:X340"/>
    <mergeCell ref="V339:X339"/>
    <mergeCell ref="V338:X338"/>
    <mergeCell ref="V337:X337"/>
    <mergeCell ref="V336:X336"/>
    <mergeCell ref="V335:X335"/>
    <mergeCell ref="V334:X334"/>
    <mergeCell ref="V333:X333"/>
    <mergeCell ref="V332:X332"/>
    <mergeCell ref="V331:X331"/>
    <mergeCell ref="V330:X330"/>
    <mergeCell ref="V329:X329"/>
    <mergeCell ref="V328:X328"/>
    <mergeCell ref="V327:X327"/>
    <mergeCell ref="V326:X326"/>
    <mergeCell ref="V325:X325"/>
    <mergeCell ref="V324:X324"/>
    <mergeCell ref="K340:U340"/>
    <mergeCell ref="K339:U339"/>
    <mergeCell ref="K338:U338"/>
    <mergeCell ref="K337:U337"/>
    <mergeCell ref="K336:U336"/>
    <mergeCell ref="K335:U335"/>
    <mergeCell ref="K334:U334"/>
    <mergeCell ref="K333:U333"/>
    <mergeCell ref="K332:U332"/>
    <mergeCell ref="K331:U331"/>
    <mergeCell ref="K330:U330"/>
    <mergeCell ref="K329:U329"/>
    <mergeCell ref="K328:U328"/>
    <mergeCell ref="K327:U327"/>
    <mergeCell ref="K326:U326"/>
    <mergeCell ref="K325:U325"/>
    <mergeCell ref="K324:U324"/>
    <mergeCell ref="H340:J340"/>
    <mergeCell ref="H339:J339"/>
    <mergeCell ref="H338:J338"/>
    <mergeCell ref="H337:J337"/>
    <mergeCell ref="H336:J336"/>
    <mergeCell ref="H335:J335"/>
    <mergeCell ref="H334:J334"/>
    <mergeCell ref="H333:J333"/>
    <mergeCell ref="H332:J332"/>
    <mergeCell ref="H331:J331"/>
    <mergeCell ref="H330:J330"/>
    <mergeCell ref="H329:J329"/>
    <mergeCell ref="H328:J328"/>
    <mergeCell ref="H327:J327"/>
    <mergeCell ref="H326:J326"/>
    <mergeCell ref="H325:J325"/>
    <mergeCell ref="H324:J324"/>
    <mergeCell ref="B324:D324"/>
    <mergeCell ref="E340:G340"/>
    <mergeCell ref="E339:G339"/>
    <mergeCell ref="E338:G338"/>
    <mergeCell ref="E337:G337"/>
    <mergeCell ref="E336:G336"/>
    <mergeCell ref="E335:G335"/>
    <mergeCell ref="E334:G334"/>
    <mergeCell ref="E333:G333"/>
    <mergeCell ref="E332:G332"/>
    <mergeCell ref="E331:G331"/>
    <mergeCell ref="E330:G330"/>
    <mergeCell ref="E329:G329"/>
    <mergeCell ref="E328:G328"/>
    <mergeCell ref="E327:G327"/>
    <mergeCell ref="E326:G326"/>
    <mergeCell ref="E325:G325"/>
    <mergeCell ref="E324:G324"/>
    <mergeCell ref="AB314:AC314"/>
    <mergeCell ref="AB313:AC313"/>
    <mergeCell ref="AB312:AC312"/>
    <mergeCell ref="AB311:AC311"/>
    <mergeCell ref="AB310:AC310"/>
    <mergeCell ref="AB309:AC309"/>
    <mergeCell ref="AB308:AC308"/>
    <mergeCell ref="AB307:AC307"/>
    <mergeCell ref="AB323:AC323"/>
    <mergeCell ref="AB322:AC322"/>
    <mergeCell ref="AB321:AC321"/>
    <mergeCell ref="AB320:AC320"/>
    <mergeCell ref="AB319:AC319"/>
    <mergeCell ref="AD309:AF309"/>
    <mergeCell ref="AD308:AF308"/>
    <mergeCell ref="AD307:AF307"/>
    <mergeCell ref="B340:D340"/>
    <mergeCell ref="B339:D339"/>
    <mergeCell ref="B338:D338"/>
    <mergeCell ref="B337:D337"/>
    <mergeCell ref="B336:D336"/>
    <mergeCell ref="B335:D335"/>
    <mergeCell ref="B334:D334"/>
    <mergeCell ref="B333:D333"/>
    <mergeCell ref="B332:D332"/>
    <mergeCell ref="B331:D331"/>
    <mergeCell ref="B330:D330"/>
    <mergeCell ref="B329:D329"/>
    <mergeCell ref="B328:D328"/>
    <mergeCell ref="B327:D327"/>
    <mergeCell ref="B326:D326"/>
    <mergeCell ref="B325:D325"/>
    <mergeCell ref="AD323:AF323"/>
    <mergeCell ref="AD322:AF322"/>
    <mergeCell ref="AD321:AF321"/>
    <mergeCell ref="AD320:AF320"/>
    <mergeCell ref="AD319:AF319"/>
    <mergeCell ref="AD318:AF318"/>
    <mergeCell ref="AD317:AF317"/>
    <mergeCell ref="AD316:AF316"/>
    <mergeCell ref="AD315:AF315"/>
    <mergeCell ref="AD314:AF314"/>
    <mergeCell ref="AD313:AF313"/>
    <mergeCell ref="AD312:AF312"/>
    <mergeCell ref="AD311:AF311"/>
    <mergeCell ref="AD310:AF310"/>
    <mergeCell ref="Y323:AA323"/>
    <mergeCell ref="Y322:AA322"/>
    <mergeCell ref="Y321:AA321"/>
    <mergeCell ref="Y320:AA320"/>
    <mergeCell ref="Y319:AA319"/>
    <mergeCell ref="Y318:AA318"/>
    <mergeCell ref="Y317:AA317"/>
    <mergeCell ref="Y316:AA316"/>
    <mergeCell ref="Y315:AA315"/>
    <mergeCell ref="Y314:AA314"/>
    <mergeCell ref="Y313:AA313"/>
    <mergeCell ref="Y312:AA312"/>
    <mergeCell ref="Y311:AA311"/>
    <mergeCell ref="Y310:AA310"/>
    <mergeCell ref="AB318:AC318"/>
    <mergeCell ref="AB317:AC317"/>
    <mergeCell ref="AB316:AC316"/>
    <mergeCell ref="AB315:AC315"/>
    <mergeCell ref="Y309:AA309"/>
    <mergeCell ref="Y308:AA308"/>
    <mergeCell ref="Y307:AA307"/>
    <mergeCell ref="V323:X323"/>
    <mergeCell ref="V322:X322"/>
    <mergeCell ref="V321:X321"/>
    <mergeCell ref="V320:X320"/>
    <mergeCell ref="V319:X319"/>
    <mergeCell ref="V318:X318"/>
    <mergeCell ref="V317:X317"/>
    <mergeCell ref="V316:X316"/>
    <mergeCell ref="V315:X315"/>
    <mergeCell ref="V314:X314"/>
    <mergeCell ref="V313:X313"/>
    <mergeCell ref="V312:X312"/>
    <mergeCell ref="V311:X311"/>
    <mergeCell ref="V310:X310"/>
    <mergeCell ref="V309:X309"/>
    <mergeCell ref="V308:X308"/>
    <mergeCell ref="V307:X307"/>
    <mergeCell ref="K323:U323"/>
    <mergeCell ref="K322:U322"/>
    <mergeCell ref="K321:U321"/>
    <mergeCell ref="K320:U320"/>
    <mergeCell ref="K319:U319"/>
    <mergeCell ref="K318:U318"/>
    <mergeCell ref="K317:U317"/>
    <mergeCell ref="K316:U316"/>
    <mergeCell ref="K315:U315"/>
    <mergeCell ref="K314:U314"/>
    <mergeCell ref="K313:U313"/>
    <mergeCell ref="K312:U312"/>
    <mergeCell ref="K311:U311"/>
    <mergeCell ref="K310:U310"/>
    <mergeCell ref="K309:U309"/>
    <mergeCell ref="K308:U308"/>
    <mergeCell ref="K307:U307"/>
    <mergeCell ref="H323:J323"/>
    <mergeCell ref="H322:J322"/>
    <mergeCell ref="H321:J321"/>
    <mergeCell ref="H320:J320"/>
    <mergeCell ref="H319:J319"/>
    <mergeCell ref="H318:J318"/>
    <mergeCell ref="H317:J317"/>
    <mergeCell ref="H316:J316"/>
    <mergeCell ref="H315:J315"/>
    <mergeCell ref="H314:J314"/>
    <mergeCell ref="H313:J313"/>
    <mergeCell ref="H312:J312"/>
    <mergeCell ref="H311:J311"/>
    <mergeCell ref="H310:J310"/>
    <mergeCell ref="H309:J309"/>
    <mergeCell ref="H308:J308"/>
    <mergeCell ref="H307:J307"/>
    <mergeCell ref="E323:G323"/>
    <mergeCell ref="E322:G322"/>
    <mergeCell ref="E321:G321"/>
    <mergeCell ref="E320:G320"/>
    <mergeCell ref="E319:G319"/>
    <mergeCell ref="E318:G318"/>
    <mergeCell ref="E317:G317"/>
    <mergeCell ref="E316:G316"/>
    <mergeCell ref="E315:G315"/>
    <mergeCell ref="E314:G314"/>
    <mergeCell ref="E313:G313"/>
    <mergeCell ref="E312:G312"/>
    <mergeCell ref="E311:G311"/>
    <mergeCell ref="E310:G310"/>
    <mergeCell ref="E309:G309"/>
    <mergeCell ref="E308:G308"/>
    <mergeCell ref="E307:G307"/>
    <mergeCell ref="B323:D323"/>
    <mergeCell ref="B322:D322"/>
    <mergeCell ref="B321:D321"/>
    <mergeCell ref="B320:D320"/>
    <mergeCell ref="B319:D319"/>
    <mergeCell ref="B318:D318"/>
    <mergeCell ref="B317:D317"/>
    <mergeCell ref="B316:D316"/>
    <mergeCell ref="B315:D315"/>
    <mergeCell ref="B314:D314"/>
    <mergeCell ref="B313:D313"/>
    <mergeCell ref="B312:D312"/>
    <mergeCell ref="B311:D311"/>
    <mergeCell ref="B310:D310"/>
    <mergeCell ref="B309:D309"/>
    <mergeCell ref="B308:D308"/>
    <mergeCell ref="B307:D307"/>
    <mergeCell ref="AD306:AF306"/>
    <mergeCell ref="AD305:AF305"/>
    <mergeCell ref="AD304:AF304"/>
    <mergeCell ref="AD303:AF303"/>
    <mergeCell ref="AD302:AF302"/>
    <mergeCell ref="AD301:AF301"/>
    <mergeCell ref="AD300:AF300"/>
    <mergeCell ref="AD299:AF299"/>
    <mergeCell ref="AD298:AF298"/>
    <mergeCell ref="AD297:AF297"/>
    <mergeCell ref="AD296:AF296"/>
    <mergeCell ref="AD295:AF295"/>
    <mergeCell ref="AD294:AF294"/>
    <mergeCell ref="AD293:AF293"/>
    <mergeCell ref="AD292:AF292"/>
    <mergeCell ref="AD291:AF291"/>
    <mergeCell ref="AD290:AF290"/>
    <mergeCell ref="AB306:AC306"/>
    <mergeCell ref="AB305:AC305"/>
    <mergeCell ref="AB304:AC304"/>
    <mergeCell ref="AB303:AC303"/>
    <mergeCell ref="AB302:AC302"/>
    <mergeCell ref="AB301:AC301"/>
    <mergeCell ref="AB300:AC300"/>
    <mergeCell ref="AB299:AC299"/>
    <mergeCell ref="AB298:AC298"/>
    <mergeCell ref="AB297:AC297"/>
    <mergeCell ref="AB296:AC296"/>
    <mergeCell ref="AB295:AC295"/>
    <mergeCell ref="AB294:AC294"/>
    <mergeCell ref="AB293:AC293"/>
    <mergeCell ref="AB292:AC292"/>
    <mergeCell ref="AB291:AC291"/>
    <mergeCell ref="AB290:AC290"/>
    <mergeCell ref="Y306:AA306"/>
    <mergeCell ref="Y305:AA305"/>
    <mergeCell ref="Y304:AA304"/>
    <mergeCell ref="Y303:AA303"/>
    <mergeCell ref="Y302:AA302"/>
    <mergeCell ref="Y301:AA301"/>
    <mergeCell ref="Y300:AA300"/>
    <mergeCell ref="Y299:AA299"/>
    <mergeCell ref="Y298:AA298"/>
    <mergeCell ref="Y297:AA297"/>
    <mergeCell ref="Y296:AA296"/>
    <mergeCell ref="Y295:AA295"/>
    <mergeCell ref="Y294:AA294"/>
    <mergeCell ref="Y293:AA293"/>
    <mergeCell ref="Y292:AA292"/>
    <mergeCell ref="Y291:AA291"/>
    <mergeCell ref="Y290:AA290"/>
    <mergeCell ref="V306:X306"/>
    <mergeCell ref="V305:X305"/>
    <mergeCell ref="V304:X304"/>
    <mergeCell ref="V303:X303"/>
    <mergeCell ref="V302:X302"/>
    <mergeCell ref="V301:X301"/>
    <mergeCell ref="V300:X300"/>
    <mergeCell ref="V299:X299"/>
    <mergeCell ref="V298:X298"/>
    <mergeCell ref="V297:X297"/>
    <mergeCell ref="V296:X296"/>
    <mergeCell ref="V295:X295"/>
    <mergeCell ref="V294:X294"/>
    <mergeCell ref="V293:X293"/>
    <mergeCell ref="V292:X292"/>
    <mergeCell ref="V291:X291"/>
    <mergeCell ref="V290:X290"/>
    <mergeCell ref="K306:U306"/>
    <mergeCell ref="K305:U305"/>
    <mergeCell ref="K304:U304"/>
    <mergeCell ref="K303:U303"/>
    <mergeCell ref="K302:U302"/>
    <mergeCell ref="K301:U301"/>
    <mergeCell ref="K300:U300"/>
    <mergeCell ref="K299:U299"/>
    <mergeCell ref="K298:U298"/>
    <mergeCell ref="K297:U297"/>
    <mergeCell ref="K296:U296"/>
    <mergeCell ref="K295:U295"/>
    <mergeCell ref="K294:U294"/>
    <mergeCell ref="K293:U293"/>
    <mergeCell ref="K292:U292"/>
    <mergeCell ref="K291:U291"/>
    <mergeCell ref="K290:U290"/>
    <mergeCell ref="H300:J300"/>
    <mergeCell ref="H299:J299"/>
    <mergeCell ref="H298:J298"/>
    <mergeCell ref="H297:J297"/>
    <mergeCell ref="H296:J296"/>
    <mergeCell ref="H295:J295"/>
    <mergeCell ref="H294:J294"/>
    <mergeCell ref="H293:J293"/>
    <mergeCell ref="H292:J292"/>
    <mergeCell ref="H291:J291"/>
    <mergeCell ref="H290:J290"/>
    <mergeCell ref="H306:J306"/>
    <mergeCell ref="H305:J305"/>
    <mergeCell ref="H304:J304"/>
    <mergeCell ref="H303:J303"/>
    <mergeCell ref="H302:J302"/>
    <mergeCell ref="H301:J301"/>
    <mergeCell ref="E306:G306"/>
    <mergeCell ref="E305:G305"/>
    <mergeCell ref="E304:G304"/>
    <mergeCell ref="E303:G303"/>
    <mergeCell ref="E302:G302"/>
    <mergeCell ref="E301:G301"/>
    <mergeCell ref="E300:G300"/>
    <mergeCell ref="E299:G299"/>
    <mergeCell ref="E298:G298"/>
    <mergeCell ref="E297:G297"/>
    <mergeCell ref="E296:G296"/>
    <mergeCell ref="E295:G295"/>
    <mergeCell ref="E294:G294"/>
    <mergeCell ref="E293:G293"/>
    <mergeCell ref="E292:G292"/>
    <mergeCell ref="E291:G291"/>
    <mergeCell ref="E290:G290"/>
    <mergeCell ref="B306:D306"/>
    <mergeCell ref="B305:D305"/>
    <mergeCell ref="B304:D304"/>
    <mergeCell ref="B303:D303"/>
    <mergeCell ref="B302:D302"/>
    <mergeCell ref="B301:D301"/>
    <mergeCell ref="B300:D300"/>
    <mergeCell ref="B299:D299"/>
    <mergeCell ref="B298:D298"/>
    <mergeCell ref="B297:D297"/>
    <mergeCell ref="B296:D296"/>
    <mergeCell ref="B295:D295"/>
    <mergeCell ref="B294:D294"/>
    <mergeCell ref="B293:D293"/>
    <mergeCell ref="B292:D292"/>
    <mergeCell ref="B291:D291"/>
    <mergeCell ref="B290:D290"/>
    <mergeCell ref="AD289:AF289"/>
    <mergeCell ref="AD288:AF288"/>
    <mergeCell ref="AD287:AF287"/>
    <mergeCell ref="AD286:AF286"/>
    <mergeCell ref="AD285:AF285"/>
    <mergeCell ref="AD284:AF284"/>
    <mergeCell ref="AD283:AF283"/>
    <mergeCell ref="AD282:AF282"/>
    <mergeCell ref="AD281:AF281"/>
    <mergeCell ref="AD280:AF280"/>
    <mergeCell ref="AD279:AF279"/>
    <mergeCell ref="AD278:AF278"/>
    <mergeCell ref="AD277:AF277"/>
    <mergeCell ref="AD276:AF276"/>
    <mergeCell ref="AD275:AF275"/>
    <mergeCell ref="AD274:AF274"/>
    <mergeCell ref="AD273:AF273"/>
    <mergeCell ref="AB289:AC289"/>
    <mergeCell ref="AB288:AC288"/>
    <mergeCell ref="AB287:AC287"/>
    <mergeCell ref="AB286:AC286"/>
    <mergeCell ref="AB285:AC285"/>
    <mergeCell ref="AB284:AC284"/>
    <mergeCell ref="AB283:AC283"/>
    <mergeCell ref="AB282:AC282"/>
    <mergeCell ref="AB281:AC281"/>
    <mergeCell ref="AB280:AC280"/>
    <mergeCell ref="AB279:AC279"/>
    <mergeCell ref="AB278:AC278"/>
    <mergeCell ref="AB277:AC277"/>
    <mergeCell ref="AB276:AC276"/>
    <mergeCell ref="AB275:AC275"/>
    <mergeCell ref="AB274:AC274"/>
    <mergeCell ref="AB273:AC273"/>
    <mergeCell ref="Y280:AA280"/>
    <mergeCell ref="Y279:AA279"/>
    <mergeCell ref="Y278:AA278"/>
    <mergeCell ref="Y277:AA277"/>
    <mergeCell ref="Y276:AA276"/>
    <mergeCell ref="Y275:AA275"/>
    <mergeCell ref="Y274:AA274"/>
    <mergeCell ref="Y273:AA273"/>
    <mergeCell ref="Y289:AA289"/>
    <mergeCell ref="Y288:AA288"/>
    <mergeCell ref="Y287:AA287"/>
    <mergeCell ref="Y286:AA286"/>
    <mergeCell ref="Y285:AA285"/>
    <mergeCell ref="Y284:AA284"/>
    <mergeCell ref="Y283:AA283"/>
    <mergeCell ref="Y282:AA282"/>
    <mergeCell ref="Y281:AA281"/>
    <mergeCell ref="V289:X289"/>
    <mergeCell ref="V288:X288"/>
    <mergeCell ref="V287:X287"/>
    <mergeCell ref="V286:X286"/>
    <mergeCell ref="V285:X285"/>
    <mergeCell ref="V284:X284"/>
    <mergeCell ref="V283:X283"/>
    <mergeCell ref="V282:X282"/>
    <mergeCell ref="V281:X281"/>
    <mergeCell ref="V280:X280"/>
    <mergeCell ref="V279:X279"/>
    <mergeCell ref="V278:X278"/>
    <mergeCell ref="V277:X277"/>
    <mergeCell ref="V276:X276"/>
    <mergeCell ref="V275:X275"/>
    <mergeCell ref="V273:X273"/>
    <mergeCell ref="V274:X274"/>
    <mergeCell ref="K289:U289"/>
    <mergeCell ref="K288:U288"/>
    <mergeCell ref="K287:U287"/>
    <mergeCell ref="K286:U286"/>
    <mergeCell ref="K285:U285"/>
    <mergeCell ref="K284:U284"/>
    <mergeCell ref="K283:U283"/>
    <mergeCell ref="K282:U282"/>
    <mergeCell ref="K281:U281"/>
    <mergeCell ref="K280:U280"/>
    <mergeCell ref="K279:U279"/>
    <mergeCell ref="K278:U278"/>
    <mergeCell ref="K277:U277"/>
    <mergeCell ref="K276:U276"/>
    <mergeCell ref="K275:U275"/>
    <mergeCell ref="K274:U274"/>
    <mergeCell ref="K273:U273"/>
    <mergeCell ref="H276:J276"/>
    <mergeCell ref="H275:J275"/>
    <mergeCell ref="H274:J274"/>
    <mergeCell ref="H273:J273"/>
    <mergeCell ref="H289:J289"/>
    <mergeCell ref="H288:J288"/>
    <mergeCell ref="H287:J287"/>
    <mergeCell ref="H286:J286"/>
    <mergeCell ref="H285:J285"/>
    <mergeCell ref="H284:J284"/>
    <mergeCell ref="H283:J283"/>
    <mergeCell ref="H282:J282"/>
    <mergeCell ref="H281:J281"/>
    <mergeCell ref="H280:J280"/>
    <mergeCell ref="H279:J279"/>
    <mergeCell ref="H278:J278"/>
    <mergeCell ref="H277:J277"/>
    <mergeCell ref="E289:G289"/>
    <mergeCell ref="E288:G288"/>
    <mergeCell ref="E287:G287"/>
    <mergeCell ref="E286:G286"/>
    <mergeCell ref="E285:G285"/>
    <mergeCell ref="E284:G284"/>
    <mergeCell ref="E283:G283"/>
    <mergeCell ref="E282:G282"/>
    <mergeCell ref="E281:G281"/>
    <mergeCell ref="E280:G280"/>
    <mergeCell ref="E279:G279"/>
    <mergeCell ref="E278:G278"/>
    <mergeCell ref="E277:G277"/>
    <mergeCell ref="E276:G276"/>
    <mergeCell ref="E275:G275"/>
    <mergeCell ref="E274:G274"/>
    <mergeCell ref="E273:G273"/>
    <mergeCell ref="B289:D289"/>
    <mergeCell ref="B288:D288"/>
    <mergeCell ref="B287:D287"/>
    <mergeCell ref="B286:D286"/>
    <mergeCell ref="B285:D285"/>
    <mergeCell ref="B284:D284"/>
    <mergeCell ref="B283:D283"/>
    <mergeCell ref="B282:D282"/>
    <mergeCell ref="B281:D281"/>
    <mergeCell ref="B280:D280"/>
    <mergeCell ref="B279:D279"/>
    <mergeCell ref="B278:D278"/>
    <mergeCell ref="B277:D277"/>
    <mergeCell ref="B276:D276"/>
    <mergeCell ref="B275:D275"/>
    <mergeCell ref="B274:D274"/>
    <mergeCell ref="B273:D273"/>
    <mergeCell ref="AD266:AF266"/>
    <mergeCell ref="AD265:AF265"/>
    <mergeCell ref="AD264:AF264"/>
    <mergeCell ref="AD263:AF263"/>
    <mergeCell ref="AD262:AF262"/>
    <mergeCell ref="AD261:AF261"/>
    <mergeCell ref="AD259:AF259"/>
    <mergeCell ref="AD258:AF258"/>
    <mergeCell ref="AD257:AF257"/>
    <mergeCell ref="AD256:AF256"/>
    <mergeCell ref="AD260:AF260"/>
    <mergeCell ref="AD272:AF272"/>
    <mergeCell ref="AD271:AF271"/>
    <mergeCell ref="AD270:AF270"/>
    <mergeCell ref="AD269:AF269"/>
    <mergeCell ref="AD268:AF268"/>
    <mergeCell ref="AD267:AF267"/>
    <mergeCell ref="Y257:AA257"/>
    <mergeCell ref="Y256:AA256"/>
    <mergeCell ref="AB269:AC269"/>
    <mergeCell ref="AB268:AC268"/>
    <mergeCell ref="AB267:AC267"/>
    <mergeCell ref="AB266:AC266"/>
    <mergeCell ref="AB265:AC265"/>
    <mergeCell ref="AB264:AC264"/>
    <mergeCell ref="AB263:AC263"/>
    <mergeCell ref="AB262:AC262"/>
    <mergeCell ref="AB261:AC261"/>
    <mergeCell ref="AB260:AC260"/>
    <mergeCell ref="AB259:AC259"/>
    <mergeCell ref="AB258:AC258"/>
    <mergeCell ref="AB257:AC257"/>
    <mergeCell ref="AB256:AC256"/>
    <mergeCell ref="AB272:AC272"/>
    <mergeCell ref="AB271:AC271"/>
    <mergeCell ref="AB270:AC270"/>
    <mergeCell ref="V259:X259"/>
    <mergeCell ref="V258:X258"/>
    <mergeCell ref="Y272:AA272"/>
    <mergeCell ref="Y271:AA271"/>
    <mergeCell ref="Y270:AA270"/>
    <mergeCell ref="Y269:AA269"/>
    <mergeCell ref="Y268:AA268"/>
    <mergeCell ref="Y267:AA267"/>
    <mergeCell ref="Y266:AA266"/>
    <mergeCell ref="Y265:AA265"/>
    <mergeCell ref="Y264:AA264"/>
    <mergeCell ref="Y263:AA263"/>
    <mergeCell ref="Y262:AA262"/>
    <mergeCell ref="Y261:AA261"/>
    <mergeCell ref="Y260:AA260"/>
    <mergeCell ref="Y259:AA259"/>
    <mergeCell ref="Y258:AA258"/>
    <mergeCell ref="V257:X257"/>
    <mergeCell ref="V256:X256"/>
    <mergeCell ref="K260:U260"/>
    <mergeCell ref="K258:U258"/>
    <mergeCell ref="K257:U257"/>
    <mergeCell ref="K256:U256"/>
    <mergeCell ref="K259:U259"/>
    <mergeCell ref="K272:U272"/>
    <mergeCell ref="K271:U271"/>
    <mergeCell ref="K270:U270"/>
    <mergeCell ref="K269:U269"/>
    <mergeCell ref="K268:U268"/>
    <mergeCell ref="K267:U267"/>
    <mergeCell ref="K266:U266"/>
    <mergeCell ref="K265:U265"/>
    <mergeCell ref="K264:U264"/>
    <mergeCell ref="K263:U263"/>
    <mergeCell ref="K262:U262"/>
    <mergeCell ref="K261:U261"/>
    <mergeCell ref="V272:X272"/>
    <mergeCell ref="V271:X271"/>
    <mergeCell ref="V270:X270"/>
    <mergeCell ref="V269:X269"/>
    <mergeCell ref="V268:X268"/>
    <mergeCell ref="V267:X267"/>
    <mergeCell ref="V266:X266"/>
    <mergeCell ref="V265:X265"/>
    <mergeCell ref="V264:X264"/>
    <mergeCell ref="V263:X263"/>
    <mergeCell ref="V262:X262"/>
    <mergeCell ref="V261:X261"/>
    <mergeCell ref="V260:X260"/>
    <mergeCell ref="H272:J272"/>
    <mergeCell ref="H271:J271"/>
    <mergeCell ref="H270:J270"/>
    <mergeCell ref="H269:J269"/>
    <mergeCell ref="H268:J268"/>
    <mergeCell ref="H267:J267"/>
    <mergeCell ref="H266:J266"/>
    <mergeCell ref="H265:J265"/>
    <mergeCell ref="H264:J264"/>
    <mergeCell ref="H263:J263"/>
    <mergeCell ref="H262:J262"/>
    <mergeCell ref="H261:J261"/>
    <mergeCell ref="H260:J260"/>
    <mergeCell ref="H259:J259"/>
    <mergeCell ref="H258:J258"/>
    <mergeCell ref="H257:J257"/>
    <mergeCell ref="H256:J256"/>
    <mergeCell ref="E272:G272"/>
    <mergeCell ref="E271:G271"/>
    <mergeCell ref="E270:G270"/>
    <mergeCell ref="E269:G269"/>
    <mergeCell ref="E268:G268"/>
    <mergeCell ref="E267:G267"/>
    <mergeCell ref="E266:G266"/>
    <mergeCell ref="E265:G265"/>
    <mergeCell ref="E264:G264"/>
    <mergeCell ref="E263:G263"/>
    <mergeCell ref="E262:G262"/>
    <mergeCell ref="E261:G261"/>
    <mergeCell ref="E260:G260"/>
    <mergeCell ref="E259:G259"/>
    <mergeCell ref="E258:G258"/>
    <mergeCell ref="E257:G257"/>
    <mergeCell ref="E256:G256"/>
    <mergeCell ref="B272:D272"/>
    <mergeCell ref="B271:D271"/>
    <mergeCell ref="B270:D270"/>
    <mergeCell ref="B269:D269"/>
    <mergeCell ref="B268:D268"/>
    <mergeCell ref="B267:D267"/>
    <mergeCell ref="B266:D266"/>
    <mergeCell ref="B265:D265"/>
    <mergeCell ref="B264:D264"/>
    <mergeCell ref="B263:D263"/>
    <mergeCell ref="B262:D262"/>
    <mergeCell ref="B261:D261"/>
    <mergeCell ref="B260:D260"/>
    <mergeCell ref="B259:D259"/>
    <mergeCell ref="B258:D258"/>
    <mergeCell ref="B257:D257"/>
    <mergeCell ref="B256:D256"/>
    <mergeCell ref="Y247:AA247"/>
    <mergeCell ref="Y246:AA246"/>
    <mergeCell ref="AD241:AF241"/>
    <mergeCell ref="AD240:AF240"/>
    <mergeCell ref="AD239:AF239"/>
    <mergeCell ref="AD255:AF255"/>
    <mergeCell ref="AD254:AF254"/>
    <mergeCell ref="AD253:AF253"/>
    <mergeCell ref="AD252:AF252"/>
    <mergeCell ref="AD251:AF251"/>
    <mergeCell ref="AD250:AF250"/>
    <mergeCell ref="AD249:AF249"/>
    <mergeCell ref="AD248:AF248"/>
    <mergeCell ref="AD247:AF247"/>
    <mergeCell ref="AD246:AF246"/>
    <mergeCell ref="AD245:AF245"/>
    <mergeCell ref="AD244:AF244"/>
    <mergeCell ref="AD243:AF243"/>
    <mergeCell ref="AD242:AF242"/>
    <mergeCell ref="Y245:AA245"/>
    <mergeCell ref="Y244:AA244"/>
    <mergeCell ref="V240:X240"/>
    <mergeCell ref="V239:X239"/>
    <mergeCell ref="Y243:AA243"/>
    <mergeCell ref="Y242:AA242"/>
    <mergeCell ref="AB244:AC244"/>
    <mergeCell ref="AB243:AC243"/>
    <mergeCell ref="AB242:AC242"/>
    <mergeCell ref="AB241:AC241"/>
    <mergeCell ref="AB240:AC240"/>
    <mergeCell ref="AB239:AC239"/>
    <mergeCell ref="AB255:AC255"/>
    <mergeCell ref="AB254:AC254"/>
    <mergeCell ref="AB253:AC253"/>
    <mergeCell ref="AB252:AC252"/>
    <mergeCell ref="AB251:AC251"/>
    <mergeCell ref="AB250:AC250"/>
    <mergeCell ref="AB249:AC249"/>
    <mergeCell ref="AB248:AC248"/>
    <mergeCell ref="AB247:AC247"/>
    <mergeCell ref="AB246:AC246"/>
    <mergeCell ref="AB245:AC245"/>
    <mergeCell ref="Y241:AA241"/>
    <mergeCell ref="Y240:AA240"/>
    <mergeCell ref="Y239:AA239"/>
    <mergeCell ref="Y255:AA255"/>
    <mergeCell ref="Y254:AA254"/>
    <mergeCell ref="Y253:AA253"/>
    <mergeCell ref="Y252:AA252"/>
    <mergeCell ref="Y251:AA251"/>
    <mergeCell ref="Y250:AA250"/>
    <mergeCell ref="Y249:AA249"/>
    <mergeCell ref="Y248:AA248"/>
    <mergeCell ref="K242:U242"/>
    <mergeCell ref="K241:U241"/>
    <mergeCell ref="V255:X255"/>
    <mergeCell ref="V254:X254"/>
    <mergeCell ref="V253:X253"/>
    <mergeCell ref="V252:X252"/>
    <mergeCell ref="V251:X251"/>
    <mergeCell ref="V250:X250"/>
    <mergeCell ref="V249:X249"/>
    <mergeCell ref="V248:X248"/>
    <mergeCell ref="V247:X247"/>
    <mergeCell ref="V246:X246"/>
    <mergeCell ref="V245:X245"/>
    <mergeCell ref="V244:X244"/>
    <mergeCell ref="V243:X243"/>
    <mergeCell ref="V242:X242"/>
    <mergeCell ref="V241:X241"/>
    <mergeCell ref="K240:U240"/>
    <mergeCell ref="K239:U239"/>
    <mergeCell ref="H255:J255"/>
    <mergeCell ref="H254:J254"/>
    <mergeCell ref="H253:J253"/>
    <mergeCell ref="H252:J252"/>
    <mergeCell ref="H251:J251"/>
    <mergeCell ref="H250:J250"/>
    <mergeCell ref="H249:J249"/>
    <mergeCell ref="H248:J248"/>
    <mergeCell ref="H247:J247"/>
    <mergeCell ref="H246:J246"/>
    <mergeCell ref="H245:J245"/>
    <mergeCell ref="H244:J244"/>
    <mergeCell ref="H243:J243"/>
    <mergeCell ref="H242:J242"/>
    <mergeCell ref="H241:J241"/>
    <mergeCell ref="H240:J240"/>
    <mergeCell ref="H239:J239"/>
    <mergeCell ref="K255:U255"/>
    <mergeCell ref="K254:U254"/>
    <mergeCell ref="K253:U253"/>
    <mergeCell ref="K252:U252"/>
    <mergeCell ref="K251:U251"/>
    <mergeCell ref="K250:U250"/>
    <mergeCell ref="K249:U249"/>
    <mergeCell ref="K248:U248"/>
    <mergeCell ref="K247:U247"/>
    <mergeCell ref="K246:U246"/>
    <mergeCell ref="K245:U245"/>
    <mergeCell ref="K244:U244"/>
    <mergeCell ref="K243:U243"/>
    <mergeCell ref="E255:G255"/>
    <mergeCell ref="E254:G254"/>
    <mergeCell ref="E253:G253"/>
    <mergeCell ref="E252:G252"/>
    <mergeCell ref="E251:G251"/>
    <mergeCell ref="E250:G250"/>
    <mergeCell ref="E249:G249"/>
    <mergeCell ref="E248:G248"/>
    <mergeCell ref="E247:G247"/>
    <mergeCell ref="E246:G246"/>
    <mergeCell ref="E245:G245"/>
    <mergeCell ref="E244:G244"/>
    <mergeCell ref="E243:G243"/>
    <mergeCell ref="E242:G242"/>
    <mergeCell ref="E241:G241"/>
    <mergeCell ref="E240:G240"/>
    <mergeCell ref="E239:G239"/>
    <mergeCell ref="B255:D255"/>
    <mergeCell ref="B254:D254"/>
    <mergeCell ref="B253:D253"/>
    <mergeCell ref="B252:D252"/>
    <mergeCell ref="B251:D251"/>
    <mergeCell ref="B250:D250"/>
    <mergeCell ref="B249:D249"/>
    <mergeCell ref="B248:D248"/>
    <mergeCell ref="B247:D247"/>
    <mergeCell ref="B246:D246"/>
    <mergeCell ref="B245:D245"/>
    <mergeCell ref="B244:D244"/>
    <mergeCell ref="B243:D243"/>
    <mergeCell ref="B242:D242"/>
    <mergeCell ref="B241:D241"/>
    <mergeCell ref="B240:D240"/>
    <mergeCell ref="B239:D239"/>
    <mergeCell ref="AD238:AF238"/>
    <mergeCell ref="AD237:AF237"/>
    <mergeCell ref="AD236:AF236"/>
    <mergeCell ref="AD235:AF235"/>
    <mergeCell ref="AD234:AF234"/>
    <mergeCell ref="AD233:AF233"/>
    <mergeCell ref="AD232:AF232"/>
    <mergeCell ref="AD231:AF231"/>
    <mergeCell ref="AD230:AF230"/>
    <mergeCell ref="AD229:AF229"/>
    <mergeCell ref="AD228:AF228"/>
    <mergeCell ref="AD227:AF227"/>
    <mergeCell ref="AD226:AF226"/>
    <mergeCell ref="AD225:AF225"/>
    <mergeCell ref="AD224:AF224"/>
    <mergeCell ref="AD223:AF223"/>
    <mergeCell ref="AD222:AF222"/>
    <mergeCell ref="AB238:AC238"/>
    <mergeCell ref="AB237:AC237"/>
    <mergeCell ref="AB236:AC236"/>
    <mergeCell ref="AB235:AC235"/>
    <mergeCell ref="AB234:AC234"/>
    <mergeCell ref="AB233:AC233"/>
    <mergeCell ref="AB232:AC232"/>
    <mergeCell ref="AB231:AC231"/>
    <mergeCell ref="AB230:AC230"/>
    <mergeCell ref="AB229:AC229"/>
    <mergeCell ref="AB228:AC228"/>
    <mergeCell ref="AB227:AC227"/>
    <mergeCell ref="AB226:AC226"/>
    <mergeCell ref="AB225:AC225"/>
    <mergeCell ref="AB224:AC224"/>
    <mergeCell ref="AB223:AC223"/>
    <mergeCell ref="AB222:AC222"/>
    <mergeCell ref="Y238:AA238"/>
    <mergeCell ref="Y237:AA237"/>
    <mergeCell ref="Y236:AA236"/>
    <mergeCell ref="Y235:AA235"/>
    <mergeCell ref="Y234:AA234"/>
    <mergeCell ref="Y233:AA233"/>
    <mergeCell ref="Y232:AA232"/>
    <mergeCell ref="Y231:AA231"/>
    <mergeCell ref="Y230:AA230"/>
    <mergeCell ref="Y229:AA229"/>
    <mergeCell ref="Y228:AA228"/>
    <mergeCell ref="Y227:AA227"/>
    <mergeCell ref="Y226:AA226"/>
    <mergeCell ref="Y225:AA225"/>
    <mergeCell ref="Y224:AA224"/>
    <mergeCell ref="Y223:AA223"/>
    <mergeCell ref="Y222:AA222"/>
    <mergeCell ref="V238:X238"/>
    <mergeCell ref="V237:X237"/>
    <mergeCell ref="V236:X236"/>
    <mergeCell ref="V235:X235"/>
    <mergeCell ref="V234:X234"/>
    <mergeCell ref="V233:X233"/>
    <mergeCell ref="V232:X232"/>
    <mergeCell ref="V231:X231"/>
    <mergeCell ref="V230:X230"/>
    <mergeCell ref="V229:X229"/>
    <mergeCell ref="V228:X228"/>
    <mergeCell ref="V227:X227"/>
    <mergeCell ref="V226:X226"/>
    <mergeCell ref="V225:X225"/>
    <mergeCell ref="V224:X224"/>
    <mergeCell ref="V223:X223"/>
    <mergeCell ref="V222:X222"/>
    <mergeCell ref="K238:U238"/>
    <mergeCell ref="K237:U237"/>
    <mergeCell ref="K236:U236"/>
    <mergeCell ref="K235:U235"/>
    <mergeCell ref="K234:U234"/>
    <mergeCell ref="K233:U233"/>
    <mergeCell ref="K232:U232"/>
    <mergeCell ref="K231:U231"/>
    <mergeCell ref="K230:U230"/>
    <mergeCell ref="K229:U229"/>
    <mergeCell ref="K228:U228"/>
    <mergeCell ref="K227:U227"/>
    <mergeCell ref="K226:U226"/>
    <mergeCell ref="K225:U225"/>
    <mergeCell ref="K224:U224"/>
    <mergeCell ref="K223:U223"/>
    <mergeCell ref="K222:U222"/>
    <mergeCell ref="H238:J238"/>
    <mergeCell ref="H237:J237"/>
    <mergeCell ref="H236:J236"/>
    <mergeCell ref="H235:J235"/>
    <mergeCell ref="H234:J234"/>
    <mergeCell ref="H233:J233"/>
    <mergeCell ref="H232:J232"/>
    <mergeCell ref="H231:J231"/>
    <mergeCell ref="H230:J230"/>
    <mergeCell ref="H229:J229"/>
    <mergeCell ref="H228:J228"/>
    <mergeCell ref="H227:J227"/>
    <mergeCell ref="H226:J226"/>
    <mergeCell ref="H225:J225"/>
    <mergeCell ref="H224:J224"/>
    <mergeCell ref="H223:J223"/>
    <mergeCell ref="H222:J222"/>
    <mergeCell ref="E238:G238"/>
    <mergeCell ref="E237:G237"/>
    <mergeCell ref="E236:G236"/>
    <mergeCell ref="E235:G235"/>
    <mergeCell ref="E234:G234"/>
    <mergeCell ref="E233:G233"/>
    <mergeCell ref="E232:G232"/>
    <mergeCell ref="E231:G231"/>
    <mergeCell ref="E230:G230"/>
    <mergeCell ref="E229:G229"/>
    <mergeCell ref="E228:G228"/>
    <mergeCell ref="E227:G227"/>
    <mergeCell ref="E226:G226"/>
    <mergeCell ref="E225:G225"/>
    <mergeCell ref="E224:G224"/>
    <mergeCell ref="E223:G223"/>
    <mergeCell ref="E222:G222"/>
    <mergeCell ref="B238:D238"/>
    <mergeCell ref="B237:D237"/>
    <mergeCell ref="B236:D236"/>
    <mergeCell ref="B235:D235"/>
    <mergeCell ref="B234:D234"/>
    <mergeCell ref="B233:D233"/>
    <mergeCell ref="B232:D232"/>
    <mergeCell ref="B231:D231"/>
    <mergeCell ref="B230:D230"/>
    <mergeCell ref="B229:D229"/>
    <mergeCell ref="B228:D228"/>
    <mergeCell ref="B227:D227"/>
    <mergeCell ref="B226:D226"/>
    <mergeCell ref="B225:D225"/>
    <mergeCell ref="B224:D224"/>
    <mergeCell ref="B223:D223"/>
    <mergeCell ref="B222:D222"/>
    <mergeCell ref="AD221:AF221"/>
    <mergeCell ref="AD220:AF220"/>
    <mergeCell ref="AD219:AF219"/>
    <mergeCell ref="AD218:AF218"/>
    <mergeCell ref="AD217:AF217"/>
    <mergeCell ref="AD216:AF216"/>
    <mergeCell ref="AD215:AF215"/>
    <mergeCell ref="AD214:AF214"/>
    <mergeCell ref="AD213:AF213"/>
    <mergeCell ref="AD212:AF212"/>
    <mergeCell ref="AD211:AF211"/>
    <mergeCell ref="AD210:AF210"/>
    <mergeCell ref="AD209:AF209"/>
    <mergeCell ref="AD208:AF208"/>
    <mergeCell ref="AD207:AF207"/>
    <mergeCell ref="AD206:AF206"/>
    <mergeCell ref="AD205:AF205"/>
    <mergeCell ref="AB221:AC221"/>
    <mergeCell ref="AB220:AC220"/>
    <mergeCell ref="AB219:AC219"/>
    <mergeCell ref="AB218:AC218"/>
    <mergeCell ref="AB217:AC217"/>
    <mergeCell ref="AB216:AC216"/>
    <mergeCell ref="AB215:AC215"/>
    <mergeCell ref="AB214:AC214"/>
    <mergeCell ref="AB213:AC213"/>
    <mergeCell ref="AB212:AC212"/>
    <mergeCell ref="AB211:AC211"/>
    <mergeCell ref="AB210:AC210"/>
    <mergeCell ref="AB209:AC209"/>
    <mergeCell ref="AB208:AC208"/>
    <mergeCell ref="AB207:AC207"/>
    <mergeCell ref="AB206:AC206"/>
    <mergeCell ref="AB205:AC205"/>
    <mergeCell ref="Y221:AA221"/>
    <mergeCell ref="Y220:AA220"/>
    <mergeCell ref="Y219:AA219"/>
    <mergeCell ref="Y217:AA217"/>
    <mergeCell ref="Y216:AA216"/>
    <mergeCell ref="Y215:AA215"/>
    <mergeCell ref="Y214:AA214"/>
    <mergeCell ref="Y213:AA213"/>
    <mergeCell ref="Y212:AA212"/>
    <mergeCell ref="Y211:AA211"/>
    <mergeCell ref="Y210:AA210"/>
    <mergeCell ref="Y209:AA209"/>
    <mergeCell ref="Y208:AA208"/>
    <mergeCell ref="Y207:AA207"/>
    <mergeCell ref="Y206:AA206"/>
    <mergeCell ref="Y205:AA205"/>
    <mergeCell ref="Y218:AA218"/>
    <mergeCell ref="V221:X221"/>
    <mergeCell ref="V220:X220"/>
    <mergeCell ref="V219:X219"/>
    <mergeCell ref="V218:X218"/>
    <mergeCell ref="V217:X217"/>
    <mergeCell ref="V216:X216"/>
    <mergeCell ref="V215:X215"/>
    <mergeCell ref="V214:X214"/>
    <mergeCell ref="V213:X213"/>
    <mergeCell ref="V212:X212"/>
    <mergeCell ref="V211:X211"/>
    <mergeCell ref="V210:X210"/>
    <mergeCell ref="V209:X209"/>
    <mergeCell ref="V208:X208"/>
    <mergeCell ref="V207:X207"/>
    <mergeCell ref="V206:X206"/>
    <mergeCell ref="V205:X205"/>
    <mergeCell ref="K221:U221"/>
    <mergeCell ref="K220:U220"/>
    <mergeCell ref="K219:U219"/>
    <mergeCell ref="K218:U218"/>
    <mergeCell ref="K217:U217"/>
    <mergeCell ref="K216:U216"/>
    <mergeCell ref="K215:U215"/>
    <mergeCell ref="K214:U214"/>
    <mergeCell ref="K213:U213"/>
    <mergeCell ref="K212:U212"/>
    <mergeCell ref="K211:U211"/>
    <mergeCell ref="K210:U210"/>
    <mergeCell ref="K209:U209"/>
    <mergeCell ref="K208:U208"/>
    <mergeCell ref="K207:U207"/>
    <mergeCell ref="K206:U206"/>
    <mergeCell ref="K205:U205"/>
    <mergeCell ref="H221:J221"/>
    <mergeCell ref="H220:J220"/>
    <mergeCell ref="H219:J219"/>
    <mergeCell ref="H218:J218"/>
    <mergeCell ref="H217:J217"/>
    <mergeCell ref="H216:J216"/>
    <mergeCell ref="H215:J215"/>
    <mergeCell ref="H214:J214"/>
    <mergeCell ref="H213:J213"/>
    <mergeCell ref="H212:J212"/>
    <mergeCell ref="H211:J211"/>
    <mergeCell ref="H210:J210"/>
    <mergeCell ref="H209:J209"/>
    <mergeCell ref="H208:J208"/>
    <mergeCell ref="H207:J207"/>
    <mergeCell ref="H206:J206"/>
    <mergeCell ref="H205:J205"/>
    <mergeCell ref="E221:G221"/>
    <mergeCell ref="E220:G220"/>
    <mergeCell ref="E219:G219"/>
    <mergeCell ref="E218:G218"/>
    <mergeCell ref="E217:G217"/>
    <mergeCell ref="E216:G216"/>
    <mergeCell ref="E215:G215"/>
    <mergeCell ref="E214:G214"/>
    <mergeCell ref="E213:G213"/>
    <mergeCell ref="E212:G212"/>
    <mergeCell ref="E211:G211"/>
    <mergeCell ref="E210:G210"/>
    <mergeCell ref="E209:G209"/>
    <mergeCell ref="E208:G208"/>
    <mergeCell ref="E207:G207"/>
    <mergeCell ref="E206:G206"/>
    <mergeCell ref="E205:G205"/>
    <mergeCell ref="B221:D221"/>
    <mergeCell ref="B220:D220"/>
    <mergeCell ref="B219:D219"/>
    <mergeCell ref="B218:D218"/>
    <mergeCell ref="B217:D217"/>
    <mergeCell ref="B216:D216"/>
    <mergeCell ref="B215:D215"/>
    <mergeCell ref="B214:D214"/>
    <mergeCell ref="B213:D213"/>
    <mergeCell ref="B212:D212"/>
    <mergeCell ref="B211:D211"/>
    <mergeCell ref="B210:D210"/>
    <mergeCell ref="B209:D209"/>
    <mergeCell ref="B208:D208"/>
    <mergeCell ref="B207:D207"/>
    <mergeCell ref="B206:D206"/>
    <mergeCell ref="B205:D205"/>
    <mergeCell ref="AB192:AC192"/>
    <mergeCell ref="AB191:AC191"/>
    <mergeCell ref="AB190:AC190"/>
    <mergeCell ref="AB189:AC189"/>
    <mergeCell ref="AB188:AC188"/>
    <mergeCell ref="AB204:AC204"/>
    <mergeCell ref="AB203:AC203"/>
    <mergeCell ref="AB202:AC202"/>
    <mergeCell ref="AB201:AC201"/>
    <mergeCell ref="AB200:AC200"/>
    <mergeCell ref="AD204:AF204"/>
    <mergeCell ref="AD203:AF203"/>
    <mergeCell ref="AD202:AF202"/>
    <mergeCell ref="AD201:AF201"/>
    <mergeCell ref="AD200:AF200"/>
    <mergeCell ref="AD199:AF199"/>
    <mergeCell ref="AD198:AF198"/>
    <mergeCell ref="AD197:AF197"/>
    <mergeCell ref="AD196:AF196"/>
    <mergeCell ref="AD195:AF195"/>
    <mergeCell ref="AD194:AF194"/>
    <mergeCell ref="AD193:AF193"/>
    <mergeCell ref="AD192:AF192"/>
    <mergeCell ref="AD191:AF191"/>
    <mergeCell ref="AD190:AF190"/>
    <mergeCell ref="AD189:AF189"/>
    <mergeCell ref="AD188:AF188"/>
    <mergeCell ref="Y204:AA204"/>
    <mergeCell ref="Y203:AA203"/>
    <mergeCell ref="Y202:AA202"/>
    <mergeCell ref="Y201:AA201"/>
    <mergeCell ref="Y200:AA200"/>
    <mergeCell ref="Y199:AA199"/>
    <mergeCell ref="Y198:AA198"/>
    <mergeCell ref="Y197:AA197"/>
    <mergeCell ref="Y196:AA196"/>
    <mergeCell ref="Y195:AA195"/>
    <mergeCell ref="Y194:AA194"/>
    <mergeCell ref="Y193:AA193"/>
    <mergeCell ref="AB199:AC199"/>
    <mergeCell ref="AB198:AC198"/>
    <mergeCell ref="AB197:AC197"/>
    <mergeCell ref="AB196:AC196"/>
    <mergeCell ref="AB195:AC195"/>
    <mergeCell ref="AB194:AC194"/>
    <mergeCell ref="AB193:AC193"/>
    <mergeCell ref="V204:X204"/>
    <mergeCell ref="V203:X203"/>
    <mergeCell ref="V202:X202"/>
    <mergeCell ref="V201:X201"/>
    <mergeCell ref="V200:X200"/>
    <mergeCell ref="V199:X199"/>
    <mergeCell ref="V198:X198"/>
    <mergeCell ref="V197:X197"/>
    <mergeCell ref="V196:X196"/>
    <mergeCell ref="V195:X195"/>
    <mergeCell ref="V194:X194"/>
    <mergeCell ref="V193:X193"/>
    <mergeCell ref="V192:X192"/>
    <mergeCell ref="V191:X191"/>
    <mergeCell ref="V190:X190"/>
    <mergeCell ref="V189:X189"/>
    <mergeCell ref="V188:X188"/>
    <mergeCell ref="K204:U204"/>
    <mergeCell ref="K203:U203"/>
    <mergeCell ref="K202:U202"/>
    <mergeCell ref="K201:U201"/>
    <mergeCell ref="K200:U200"/>
    <mergeCell ref="K199:U199"/>
    <mergeCell ref="K198:U198"/>
    <mergeCell ref="K197:U197"/>
    <mergeCell ref="K196:U196"/>
    <mergeCell ref="K195:U195"/>
    <mergeCell ref="K194:U194"/>
    <mergeCell ref="K193:U193"/>
    <mergeCell ref="K192:U192"/>
    <mergeCell ref="K191:U191"/>
    <mergeCell ref="K190:U190"/>
    <mergeCell ref="K189:U189"/>
    <mergeCell ref="K188:U188"/>
    <mergeCell ref="H204:J204"/>
    <mergeCell ref="H203:J203"/>
    <mergeCell ref="H202:J202"/>
    <mergeCell ref="H201:J201"/>
    <mergeCell ref="H200:J200"/>
    <mergeCell ref="H199:J199"/>
    <mergeCell ref="H198:J198"/>
    <mergeCell ref="H197:J197"/>
    <mergeCell ref="H196:J196"/>
    <mergeCell ref="H195:J195"/>
    <mergeCell ref="H194:J194"/>
    <mergeCell ref="H193:J193"/>
    <mergeCell ref="H192:J192"/>
    <mergeCell ref="H191:J191"/>
    <mergeCell ref="H190:J190"/>
    <mergeCell ref="H189:J189"/>
    <mergeCell ref="H188:J188"/>
    <mergeCell ref="E204:G204"/>
    <mergeCell ref="E203:G203"/>
    <mergeCell ref="E202:G202"/>
    <mergeCell ref="E201:G201"/>
    <mergeCell ref="E200:G200"/>
    <mergeCell ref="E199:G199"/>
    <mergeCell ref="E198:G198"/>
    <mergeCell ref="E197:G197"/>
    <mergeCell ref="E196:G196"/>
    <mergeCell ref="E195:G195"/>
    <mergeCell ref="E194:G194"/>
    <mergeCell ref="E193:G193"/>
    <mergeCell ref="E192:G192"/>
    <mergeCell ref="E191:G191"/>
    <mergeCell ref="E190:G190"/>
    <mergeCell ref="E189:G189"/>
    <mergeCell ref="E188:G188"/>
    <mergeCell ref="B204:D204"/>
    <mergeCell ref="B203:D203"/>
    <mergeCell ref="B202:D202"/>
    <mergeCell ref="B201:D201"/>
    <mergeCell ref="B200:D200"/>
    <mergeCell ref="B199:D199"/>
    <mergeCell ref="B198:D198"/>
    <mergeCell ref="B197:D197"/>
    <mergeCell ref="B196:D196"/>
    <mergeCell ref="B195:D195"/>
    <mergeCell ref="B194:D194"/>
    <mergeCell ref="B193:D193"/>
    <mergeCell ref="B192:D192"/>
    <mergeCell ref="B191:D191"/>
    <mergeCell ref="B190:D190"/>
    <mergeCell ref="B189:D189"/>
    <mergeCell ref="B188:D188"/>
    <mergeCell ref="H187:J187"/>
    <mergeCell ref="E187:G187"/>
    <mergeCell ref="B187:D187"/>
    <mergeCell ref="K187:U187"/>
    <mergeCell ref="V187:X187"/>
    <mergeCell ref="AB187:AC187"/>
    <mergeCell ref="AD187:AF187"/>
    <mergeCell ref="AD170:AF170"/>
    <mergeCell ref="AD169:AF169"/>
    <mergeCell ref="AD168:AF168"/>
    <mergeCell ref="AD167:AF167"/>
    <mergeCell ref="AD179:AF179"/>
    <mergeCell ref="AD178:AF178"/>
    <mergeCell ref="AD177:AF177"/>
    <mergeCell ref="AD176:AF176"/>
    <mergeCell ref="AD175:AF175"/>
    <mergeCell ref="AD174:AF174"/>
    <mergeCell ref="AD173:AF173"/>
    <mergeCell ref="AD172:AF172"/>
    <mergeCell ref="AD171:AF171"/>
    <mergeCell ref="AB185:AC185"/>
    <mergeCell ref="AB186:AC186"/>
    <mergeCell ref="AD186:AF186"/>
    <mergeCell ref="AD185:AF185"/>
    <mergeCell ref="AD184:AF184"/>
    <mergeCell ref="AD183:AF183"/>
    <mergeCell ref="AD182:AF182"/>
    <mergeCell ref="AD181:AF181"/>
    <mergeCell ref="AD180:AF180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Y182:AA182"/>
    <mergeCell ref="Y181:AA181"/>
    <mergeCell ref="Y180:AA180"/>
    <mergeCell ref="Y179:AA179"/>
    <mergeCell ref="Y178:AA178"/>
    <mergeCell ref="Y177:AA177"/>
    <mergeCell ref="Y176:AA176"/>
    <mergeCell ref="Y175:AA175"/>
    <mergeCell ref="Y174:AA174"/>
    <mergeCell ref="V183:X183"/>
    <mergeCell ref="V184:X184"/>
    <mergeCell ref="V185:X185"/>
    <mergeCell ref="V186:X186"/>
    <mergeCell ref="Y192:AA192"/>
    <mergeCell ref="Y191:AA191"/>
    <mergeCell ref="Y190:AA190"/>
    <mergeCell ref="Y189:AA189"/>
    <mergeCell ref="Y188:AA188"/>
    <mergeCell ref="Y187:AA187"/>
    <mergeCell ref="Y186:AA186"/>
    <mergeCell ref="Y185:AA185"/>
    <mergeCell ref="Y184:AA184"/>
    <mergeCell ref="Y183:AA183"/>
    <mergeCell ref="V174:X174"/>
    <mergeCell ref="V175:X175"/>
    <mergeCell ref="V176:X176"/>
    <mergeCell ref="V177:X177"/>
    <mergeCell ref="V178:X178"/>
    <mergeCell ref="V179:X179"/>
    <mergeCell ref="V180:X180"/>
    <mergeCell ref="V181:X181"/>
    <mergeCell ref="V182:X182"/>
    <mergeCell ref="K168:U168"/>
    <mergeCell ref="K167:U167"/>
    <mergeCell ref="V167:X167"/>
    <mergeCell ref="V168:X168"/>
    <mergeCell ref="V169:X169"/>
    <mergeCell ref="V170:X170"/>
    <mergeCell ref="V171:X171"/>
    <mergeCell ref="V172:X172"/>
    <mergeCell ref="V173:X173"/>
    <mergeCell ref="H172:J172"/>
    <mergeCell ref="H171:J171"/>
    <mergeCell ref="H170:J170"/>
    <mergeCell ref="H169:J169"/>
    <mergeCell ref="H168:J168"/>
    <mergeCell ref="H167:J167"/>
    <mergeCell ref="K186:U186"/>
    <mergeCell ref="K185:U185"/>
    <mergeCell ref="K184:U184"/>
    <mergeCell ref="K183:U183"/>
    <mergeCell ref="K182:U182"/>
    <mergeCell ref="K181:U181"/>
    <mergeCell ref="K180:U180"/>
    <mergeCell ref="K179:U179"/>
    <mergeCell ref="K178:U178"/>
    <mergeCell ref="K177:U177"/>
    <mergeCell ref="K176:U176"/>
    <mergeCell ref="K175:U175"/>
    <mergeCell ref="K174:U174"/>
    <mergeCell ref="K173:U173"/>
    <mergeCell ref="K172:U172"/>
    <mergeCell ref="K171:U171"/>
    <mergeCell ref="K170:U170"/>
    <mergeCell ref="K169:U169"/>
    <mergeCell ref="H181:J181"/>
    <mergeCell ref="H180:J180"/>
    <mergeCell ref="H179:J179"/>
    <mergeCell ref="H178:J178"/>
    <mergeCell ref="H177:J177"/>
    <mergeCell ref="H176:J176"/>
    <mergeCell ref="H175:J175"/>
    <mergeCell ref="H174:J174"/>
    <mergeCell ref="H173:J173"/>
    <mergeCell ref="E182:G182"/>
    <mergeCell ref="E183:G183"/>
    <mergeCell ref="E184:G184"/>
    <mergeCell ref="E185:G185"/>
    <mergeCell ref="E186:G186"/>
    <mergeCell ref="H186:J186"/>
    <mergeCell ref="H185:J185"/>
    <mergeCell ref="H184:J184"/>
    <mergeCell ref="H183:J183"/>
    <mergeCell ref="H182:J182"/>
    <mergeCell ref="E173:G173"/>
    <mergeCell ref="E174:G174"/>
    <mergeCell ref="E175:G175"/>
    <mergeCell ref="E176:G176"/>
    <mergeCell ref="E177:G177"/>
    <mergeCell ref="E178:G178"/>
    <mergeCell ref="E179:G179"/>
    <mergeCell ref="E180:G180"/>
    <mergeCell ref="E181:G181"/>
    <mergeCell ref="B169:D169"/>
    <mergeCell ref="B168:D168"/>
    <mergeCell ref="B167:D167"/>
    <mergeCell ref="E167:G167"/>
    <mergeCell ref="E168:G168"/>
    <mergeCell ref="E169:G169"/>
    <mergeCell ref="E170:G170"/>
    <mergeCell ref="E171:G171"/>
    <mergeCell ref="E172:G172"/>
    <mergeCell ref="Y173:AA173"/>
    <mergeCell ref="Y172:AA172"/>
    <mergeCell ref="Y171:AA171"/>
    <mergeCell ref="Y170:AA170"/>
    <mergeCell ref="Y169:AA169"/>
    <mergeCell ref="Y168:AA168"/>
    <mergeCell ref="Y167:AA167"/>
    <mergeCell ref="B186:D186"/>
    <mergeCell ref="B185:D185"/>
    <mergeCell ref="B184:D184"/>
    <mergeCell ref="B183:D183"/>
    <mergeCell ref="B182:D182"/>
    <mergeCell ref="B181:D181"/>
    <mergeCell ref="B180:D180"/>
    <mergeCell ref="B179:D179"/>
    <mergeCell ref="B178:D178"/>
    <mergeCell ref="B177:D177"/>
    <mergeCell ref="B176:D176"/>
    <mergeCell ref="B175:D175"/>
    <mergeCell ref="B174:D174"/>
    <mergeCell ref="B173:D173"/>
    <mergeCell ref="B172:D172"/>
    <mergeCell ref="B171:D171"/>
    <mergeCell ref="B170:D170"/>
    <mergeCell ref="B166:D166"/>
    <mergeCell ref="B165:D165"/>
    <mergeCell ref="B164:D164"/>
    <mergeCell ref="H166:J166"/>
    <mergeCell ref="H165:J165"/>
    <mergeCell ref="H164:J164"/>
    <mergeCell ref="K166:U166"/>
    <mergeCell ref="K164:U164"/>
    <mergeCell ref="K165:U165"/>
    <mergeCell ref="AB161:AC161"/>
    <mergeCell ref="AB160:AC160"/>
    <mergeCell ref="AB163:AC163"/>
    <mergeCell ref="AD163:AF163"/>
    <mergeCell ref="AD162:AF162"/>
    <mergeCell ref="AD161:AF161"/>
    <mergeCell ref="AD160:AF160"/>
    <mergeCell ref="E166:G166"/>
    <mergeCell ref="E165:G165"/>
    <mergeCell ref="Y166:AA166"/>
    <mergeCell ref="Y165:AA165"/>
    <mergeCell ref="Y164:AA164"/>
    <mergeCell ref="V166:X166"/>
    <mergeCell ref="V165:X165"/>
    <mergeCell ref="V164:X164"/>
    <mergeCell ref="AD166:AF166"/>
    <mergeCell ref="AD165:AF165"/>
    <mergeCell ref="AD164:AF164"/>
    <mergeCell ref="AB166:AC166"/>
    <mergeCell ref="AB165:AC165"/>
    <mergeCell ref="AB164:AC164"/>
    <mergeCell ref="E164:G164"/>
    <mergeCell ref="E163:G163"/>
    <mergeCell ref="E162:G162"/>
    <mergeCell ref="E161:G161"/>
    <mergeCell ref="E160:G160"/>
    <mergeCell ref="H163:J163"/>
    <mergeCell ref="H162:J162"/>
    <mergeCell ref="H161:J161"/>
    <mergeCell ref="H160:J160"/>
    <mergeCell ref="E159:G159"/>
    <mergeCell ref="E158:G158"/>
    <mergeCell ref="E157:G157"/>
    <mergeCell ref="B159:D159"/>
    <mergeCell ref="B158:D158"/>
    <mergeCell ref="B157:D157"/>
    <mergeCell ref="AD157:AF157"/>
    <mergeCell ref="B163:D163"/>
    <mergeCell ref="B162:D162"/>
    <mergeCell ref="B161:D161"/>
    <mergeCell ref="B160:D160"/>
    <mergeCell ref="K163:U163"/>
    <mergeCell ref="K162:U162"/>
    <mergeCell ref="K161:U161"/>
    <mergeCell ref="K160:U160"/>
    <mergeCell ref="V163:X163"/>
    <mergeCell ref="V162:X162"/>
    <mergeCell ref="V161:X161"/>
    <mergeCell ref="V160:X160"/>
    <mergeCell ref="Y163:AA163"/>
    <mergeCell ref="Y162:AA162"/>
    <mergeCell ref="Y161:AA161"/>
    <mergeCell ref="Y160:AA160"/>
    <mergeCell ref="AB162:AC162"/>
    <mergeCell ref="V159:X159"/>
    <mergeCell ref="V158:X158"/>
    <mergeCell ref="V157:X157"/>
    <mergeCell ref="K159:U159"/>
    <mergeCell ref="K158:U158"/>
    <mergeCell ref="K157:U157"/>
    <mergeCell ref="H159:J159"/>
    <mergeCell ref="H158:J158"/>
    <mergeCell ref="H157:J157"/>
    <mergeCell ref="AB156:AC156"/>
    <mergeCell ref="AD156:AF156"/>
    <mergeCell ref="AD159:AF159"/>
    <mergeCell ref="AD158:AF158"/>
    <mergeCell ref="AB159:AC159"/>
    <mergeCell ref="AB158:AC158"/>
    <mergeCell ref="AB157:AC157"/>
    <mergeCell ref="Y159:AA159"/>
    <mergeCell ref="Y158:AA158"/>
    <mergeCell ref="Y157:AA157"/>
    <mergeCell ref="Y155:AA155"/>
    <mergeCell ref="V155:X155"/>
    <mergeCell ref="K155:U155"/>
    <mergeCell ref="H155:J155"/>
    <mergeCell ref="E155:G155"/>
    <mergeCell ref="B155:D155"/>
    <mergeCell ref="B156:D156"/>
    <mergeCell ref="E156:G156"/>
    <mergeCell ref="H156:J156"/>
    <mergeCell ref="K156:U156"/>
    <mergeCell ref="V156:X156"/>
    <mergeCell ref="Y156:AA156"/>
    <mergeCell ref="AD154:AF154"/>
    <mergeCell ref="AD153:AF153"/>
    <mergeCell ref="AD152:AF152"/>
    <mergeCell ref="AD151:AF151"/>
    <mergeCell ref="AB154:AC154"/>
    <mergeCell ref="AB153:AC153"/>
    <mergeCell ref="AB152:AC152"/>
    <mergeCell ref="AB151:AC151"/>
    <mergeCell ref="AD155:AF155"/>
    <mergeCell ref="AB155:AC155"/>
    <mergeCell ref="K154:U154"/>
    <mergeCell ref="K153:U153"/>
    <mergeCell ref="K152:U152"/>
    <mergeCell ref="K151:U151"/>
    <mergeCell ref="Y154:AA154"/>
    <mergeCell ref="Y153:AA153"/>
    <mergeCell ref="Y151:AA151"/>
    <mergeCell ref="V154:X154"/>
    <mergeCell ref="V153:X153"/>
    <mergeCell ref="V152:X152"/>
    <mergeCell ref="V151:X151"/>
    <mergeCell ref="Y152:AA152"/>
    <mergeCell ref="B154:D154"/>
    <mergeCell ref="B153:D153"/>
    <mergeCell ref="B152:D152"/>
    <mergeCell ref="B151:D151"/>
    <mergeCell ref="H153:J153"/>
    <mergeCell ref="H152:J152"/>
    <mergeCell ref="H151:J151"/>
    <mergeCell ref="E154:G154"/>
    <mergeCell ref="E153:G153"/>
    <mergeCell ref="E152:G152"/>
    <mergeCell ref="E151:G151"/>
    <mergeCell ref="H154:J154"/>
    <mergeCell ref="Y149:AA149"/>
    <mergeCell ref="Y148:AA148"/>
    <mergeCell ref="Y147:AA147"/>
    <mergeCell ref="V150:X150"/>
    <mergeCell ref="V149:X149"/>
    <mergeCell ref="V148:X148"/>
    <mergeCell ref="V147:X147"/>
    <mergeCell ref="AD150:AF150"/>
    <mergeCell ref="AD149:AF149"/>
    <mergeCell ref="AD148:AF148"/>
    <mergeCell ref="AD147:AF147"/>
    <mergeCell ref="AB150:AC150"/>
    <mergeCell ref="AB149:AC149"/>
    <mergeCell ref="AB148:AC148"/>
    <mergeCell ref="AB147:AC147"/>
    <mergeCell ref="AD129:AF129"/>
    <mergeCell ref="AD128:AF128"/>
    <mergeCell ref="AD127:AF127"/>
    <mergeCell ref="AD146:AF146"/>
    <mergeCell ref="AD145:AF145"/>
    <mergeCell ref="AD144:AF144"/>
    <mergeCell ref="AD143:AF143"/>
    <mergeCell ref="AD142:AF142"/>
    <mergeCell ref="B150:D150"/>
    <mergeCell ref="B149:D149"/>
    <mergeCell ref="B148:D148"/>
    <mergeCell ref="B147:D147"/>
    <mergeCell ref="H150:J150"/>
    <mergeCell ref="H149:J149"/>
    <mergeCell ref="H148:J148"/>
    <mergeCell ref="H147:J147"/>
    <mergeCell ref="E150:G150"/>
    <mergeCell ref="E149:G149"/>
    <mergeCell ref="E148:G148"/>
    <mergeCell ref="E147:G147"/>
    <mergeCell ref="K150:U150"/>
    <mergeCell ref="K149:U149"/>
    <mergeCell ref="K148:U148"/>
    <mergeCell ref="Y150:AA150"/>
    <mergeCell ref="AD138:AF138"/>
    <mergeCell ref="AD137:AF137"/>
    <mergeCell ref="AD136:AF136"/>
    <mergeCell ref="AD135:AF135"/>
    <mergeCell ref="AD134:AF134"/>
    <mergeCell ref="AD133:AF133"/>
    <mergeCell ref="AD132:AF132"/>
    <mergeCell ref="AD131:AF131"/>
    <mergeCell ref="AD130:AF130"/>
    <mergeCell ref="AB142:AC142"/>
    <mergeCell ref="AB143:AC143"/>
    <mergeCell ref="AB144:AC144"/>
    <mergeCell ref="AB145:AC145"/>
    <mergeCell ref="AB146:AC146"/>
    <mergeCell ref="AD141:AF141"/>
    <mergeCell ref="AD140:AF140"/>
    <mergeCell ref="AD139:AF139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Y129:AA129"/>
    <mergeCell ref="Y128:AA128"/>
    <mergeCell ref="Y127:AA127"/>
    <mergeCell ref="AB127:AC127"/>
    <mergeCell ref="AB128:AC128"/>
    <mergeCell ref="AB129:AC129"/>
    <mergeCell ref="AB130:AC130"/>
    <mergeCell ref="AB131:AC131"/>
    <mergeCell ref="AB132:AC132"/>
    <mergeCell ref="Y138:AA138"/>
    <mergeCell ref="Y137:AA137"/>
    <mergeCell ref="Y136:AA136"/>
    <mergeCell ref="Y135:AA135"/>
    <mergeCell ref="Y134:AA134"/>
    <mergeCell ref="Y133:AA133"/>
    <mergeCell ref="Y132:AA132"/>
    <mergeCell ref="Y131:AA131"/>
    <mergeCell ref="Y130:AA130"/>
    <mergeCell ref="V139:X139"/>
    <mergeCell ref="V140:X140"/>
    <mergeCell ref="V141:X141"/>
    <mergeCell ref="V142:X142"/>
    <mergeCell ref="V143:X143"/>
    <mergeCell ref="V144:X144"/>
    <mergeCell ref="V145:X145"/>
    <mergeCell ref="V146:X146"/>
    <mergeCell ref="Y146:AA146"/>
    <mergeCell ref="Y145:AA145"/>
    <mergeCell ref="Y144:AA144"/>
    <mergeCell ref="Y143:AA143"/>
    <mergeCell ref="Y142:AA142"/>
    <mergeCell ref="Y141:AA141"/>
    <mergeCell ref="Y140:AA140"/>
    <mergeCell ref="Y139:AA139"/>
    <mergeCell ref="V130:X130"/>
    <mergeCell ref="V131:X131"/>
    <mergeCell ref="V132:X132"/>
    <mergeCell ref="V133:X133"/>
    <mergeCell ref="V134:X134"/>
    <mergeCell ref="V135:X135"/>
    <mergeCell ref="V136:X136"/>
    <mergeCell ref="V137:X137"/>
    <mergeCell ref="V138:X138"/>
    <mergeCell ref="K139:U139"/>
    <mergeCell ref="K138:U138"/>
    <mergeCell ref="K137:U137"/>
    <mergeCell ref="K136:U136"/>
    <mergeCell ref="K135:U135"/>
    <mergeCell ref="K134:U134"/>
    <mergeCell ref="K133:U133"/>
    <mergeCell ref="K132:U132"/>
    <mergeCell ref="K131:U131"/>
    <mergeCell ref="H140:J140"/>
    <mergeCell ref="H141:J141"/>
    <mergeCell ref="H142:J142"/>
    <mergeCell ref="H143:J143"/>
    <mergeCell ref="H144:J144"/>
    <mergeCell ref="H145:J145"/>
    <mergeCell ref="H146:J146"/>
    <mergeCell ref="K147:U147"/>
    <mergeCell ref="K146:U146"/>
    <mergeCell ref="K145:U145"/>
    <mergeCell ref="K144:U144"/>
    <mergeCell ref="K143:U143"/>
    <mergeCell ref="K142:U142"/>
    <mergeCell ref="K141:U141"/>
    <mergeCell ref="K140:U140"/>
    <mergeCell ref="H131:J131"/>
    <mergeCell ref="H132:J132"/>
    <mergeCell ref="H133:J133"/>
    <mergeCell ref="H134:J134"/>
    <mergeCell ref="H135:J135"/>
    <mergeCell ref="H136:J136"/>
    <mergeCell ref="H137:J137"/>
    <mergeCell ref="H138:J138"/>
    <mergeCell ref="H139:J139"/>
    <mergeCell ref="E139:G139"/>
    <mergeCell ref="E138:G138"/>
    <mergeCell ref="E137:G137"/>
    <mergeCell ref="E136:G136"/>
    <mergeCell ref="E135:G135"/>
    <mergeCell ref="E134:G134"/>
    <mergeCell ref="E133:G133"/>
    <mergeCell ref="E132:G132"/>
    <mergeCell ref="E131:G131"/>
    <mergeCell ref="B140:D140"/>
    <mergeCell ref="B141:D141"/>
    <mergeCell ref="B142:D142"/>
    <mergeCell ref="B143:D143"/>
    <mergeCell ref="B144:D144"/>
    <mergeCell ref="B145:D145"/>
    <mergeCell ref="B146:D146"/>
    <mergeCell ref="E146:G146"/>
    <mergeCell ref="E145:G145"/>
    <mergeCell ref="E144:G144"/>
    <mergeCell ref="E143:G143"/>
    <mergeCell ref="E142:G142"/>
    <mergeCell ref="E141:G141"/>
    <mergeCell ref="E140:G140"/>
    <mergeCell ref="B131:D131"/>
    <mergeCell ref="B132:D132"/>
    <mergeCell ref="B133:D133"/>
    <mergeCell ref="B134:D134"/>
    <mergeCell ref="B135:D135"/>
    <mergeCell ref="B136:D136"/>
    <mergeCell ref="B137:D137"/>
    <mergeCell ref="B138:D138"/>
    <mergeCell ref="B139:D139"/>
    <mergeCell ref="AD116:AF116"/>
    <mergeCell ref="AD115:AF115"/>
    <mergeCell ref="AD114:AF114"/>
    <mergeCell ref="AD113:AF113"/>
    <mergeCell ref="AD112:AF112"/>
    <mergeCell ref="B127:D127"/>
    <mergeCell ref="B128:D128"/>
    <mergeCell ref="B129:D129"/>
    <mergeCell ref="B130:D130"/>
    <mergeCell ref="E130:G130"/>
    <mergeCell ref="E129:G129"/>
    <mergeCell ref="E128:G128"/>
    <mergeCell ref="E127:G127"/>
    <mergeCell ref="H127:J127"/>
    <mergeCell ref="H128:J128"/>
    <mergeCell ref="H129:J129"/>
    <mergeCell ref="H130:J130"/>
    <mergeCell ref="K130:U130"/>
    <mergeCell ref="K129:U129"/>
    <mergeCell ref="K128:U128"/>
    <mergeCell ref="K127:U127"/>
    <mergeCell ref="V127:X127"/>
    <mergeCell ref="V128:X128"/>
    <mergeCell ref="V129:X129"/>
    <mergeCell ref="AD125:AF125"/>
    <mergeCell ref="AD124:AF124"/>
    <mergeCell ref="AD123:AF123"/>
    <mergeCell ref="AD122:AF122"/>
    <mergeCell ref="AD121:AF121"/>
    <mergeCell ref="AD120:AF120"/>
    <mergeCell ref="AD119:AF119"/>
    <mergeCell ref="AD118:AF118"/>
    <mergeCell ref="AD117:AF117"/>
    <mergeCell ref="AD81:AF81"/>
    <mergeCell ref="AD80:AF80"/>
    <mergeCell ref="AD79:AF79"/>
    <mergeCell ref="AD78:AF78"/>
    <mergeCell ref="AD77:AF77"/>
    <mergeCell ref="AD76:AF76"/>
    <mergeCell ref="AD98:AF98"/>
    <mergeCell ref="AD111:AF111"/>
    <mergeCell ref="AD110:AF110"/>
    <mergeCell ref="AD109:AF109"/>
    <mergeCell ref="AD108:AF108"/>
    <mergeCell ref="AD107:AF107"/>
    <mergeCell ref="AD106:AF106"/>
    <mergeCell ref="AD105:AF105"/>
    <mergeCell ref="AD104:AF104"/>
    <mergeCell ref="AD103:AF103"/>
    <mergeCell ref="AD102:AF102"/>
    <mergeCell ref="AD101:AF101"/>
    <mergeCell ref="AD100:AF100"/>
    <mergeCell ref="AD90:AF90"/>
    <mergeCell ref="AD89:AF89"/>
    <mergeCell ref="AD88:AF88"/>
    <mergeCell ref="AD87:AF87"/>
    <mergeCell ref="AD86:AF86"/>
    <mergeCell ref="AD85:AF85"/>
    <mergeCell ref="AD84:AF84"/>
    <mergeCell ref="AD83:AF83"/>
    <mergeCell ref="AD82:AF82"/>
    <mergeCell ref="AD99:AF99"/>
    <mergeCell ref="AD97:AF97"/>
    <mergeCell ref="AD96:AF96"/>
    <mergeCell ref="AD95:AF95"/>
    <mergeCell ref="AD94:AF94"/>
    <mergeCell ref="AD93:AF93"/>
    <mergeCell ref="AD92:AF92"/>
    <mergeCell ref="AD91:AF91"/>
    <mergeCell ref="AB107:AC107"/>
    <mergeCell ref="AB106:AC106"/>
    <mergeCell ref="AB105:AC105"/>
    <mergeCell ref="AB104:AC104"/>
    <mergeCell ref="AB103:AC103"/>
    <mergeCell ref="AB102:AC102"/>
    <mergeCell ref="AB101:AC101"/>
    <mergeCell ref="AB100:AC100"/>
    <mergeCell ref="AB99:AC99"/>
    <mergeCell ref="AB92:AC92"/>
    <mergeCell ref="AB91:AC91"/>
    <mergeCell ref="AB90:AC90"/>
    <mergeCell ref="AB89:AC89"/>
    <mergeCell ref="AB88:AC88"/>
    <mergeCell ref="AB95:AC95"/>
    <mergeCell ref="AB125:AC125"/>
    <mergeCell ref="AB124:AC124"/>
    <mergeCell ref="AB123:AC123"/>
    <mergeCell ref="AB122:AC122"/>
    <mergeCell ref="AB121:AC121"/>
    <mergeCell ref="AB120:AC120"/>
    <mergeCell ref="AB119:AC119"/>
    <mergeCell ref="AB118:AC118"/>
    <mergeCell ref="AB117:AC117"/>
    <mergeCell ref="AB116:AC116"/>
    <mergeCell ref="AB115:AC115"/>
    <mergeCell ref="AB114:AC114"/>
    <mergeCell ref="AB113:AC113"/>
    <mergeCell ref="AB112:AC112"/>
    <mergeCell ref="AB111:AC111"/>
    <mergeCell ref="AB110:AC110"/>
    <mergeCell ref="AB109:AC109"/>
    <mergeCell ref="AB108:AC108"/>
    <mergeCell ref="Y80:AA80"/>
    <mergeCell ref="Y79:AA79"/>
    <mergeCell ref="Y78:AA78"/>
    <mergeCell ref="Y77:AA77"/>
    <mergeCell ref="Y76:AA76"/>
    <mergeCell ref="Y120:AA120"/>
    <mergeCell ref="AB87:AC87"/>
    <mergeCell ref="AB86:AC86"/>
    <mergeCell ref="AB84:AC84"/>
    <mergeCell ref="AB83:AC83"/>
    <mergeCell ref="AB82:AC82"/>
    <mergeCell ref="AB81:AC81"/>
    <mergeCell ref="AB80:AC80"/>
    <mergeCell ref="AB79:AC79"/>
    <mergeCell ref="AB78:AC78"/>
    <mergeCell ref="AB77:AC77"/>
    <mergeCell ref="AB76:AC76"/>
    <mergeCell ref="AB85:AC85"/>
    <mergeCell ref="AB98:AC98"/>
    <mergeCell ref="AB97:AC97"/>
    <mergeCell ref="AB96:AC96"/>
    <mergeCell ref="AB94:AC94"/>
    <mergeCell ref="AB93:AC93"/>
    <mergeCell ref="Y89:AA89"/>
    <mergeCell ref="Y88:AA88"/>
    <mergeCell ref="Y87:AA87"/>
    <mergeCell ref="Y86:AA86"/>
    <mergeCell ref="Y85:AA85"/>
    <mergeCell ref="Y84:AA84"/>
    <mergeCell ref="Y83:AA83"/>
    <mergeCell ref="Y82:AA82"/>
    <mergeCell ref="Y81:AA81"/>
    <mergeCell ref="Y98:AA98"/>
    <mergeCell ref="Y97:AA97"/>
    <mergeCell ref="Y96:AA96"/>
    <mergeCell ref="Y95:AA95"/>
    <mergeCell ref="Y94:AA94"/>
    <mergeCell ref="Y93:AA93"/>
    <mergeCell ref="Y92:AA92"/>
    <mergeCell ref="Y91:AA91"/>
    <mergeCell ref="Y90:AA90"/>
    <mergeCell ref="Y107:AA107"/>
    <mergeCell ref="Y106:AA106"/>
    <mergeCell ref="Y105:AA105"/>
    <mergeCell ref="Y104:AA104"/>
    <mergeCell ref="Y103:AA103"/>
    <mergeCell ref="Y102:AA102"/>
    <mergeCell ref="Y101:AA101"/>
    <mergeCell ref="Y100:AA100"/>
    <mergeCell ref="Y99:AA99"/>
    <mergeCell ref="Y116:AA116"/>
    <mergeCell ref="Y115:AA115"/>
    <mergeCell ref="Y114:AA114"/>
    <mergeCell ref="Y113:AA113"/>
    <mergeCell ref="Y112:AA112"/>
    <mergeCell ref="Y111:AA111"/>
    <mergeCell ref="Y110:AA110"/>
    <mergeCell ref="Y109:AA109"/>
    <mergeCell ref="Y108:AA108"/>
    <mergeCell ref="Y125:AA125"/>
    <mergeCell ref="Y124:AA124"/>
    <mergeCell ref="Y123:AA123"/>
    <mergeCell ref="Y122:AA122"/>
    <mergeCell ref="Y121:AA121"/>
    <mergeCell ref="Y119:AA119"/>
    <mergeCell ref="Y118:AA118"/>
    <mergeCell ref="Y117:AA117"/>
    <mergeCell ref="V117:X117"/>
    <mergeCell ref="V118:X118"/>
    <mergeCell ref="V119:X119"/>
    <mergeCell ref="V120:X120"/>
    <mergeCell ref="V121:X121"/>
    <mergeCell ref="V122:X122"/>
    <mergeCell ref="V123:X123"/>
    <mergeCell ref="V124:X124"/>
    <mergeCell ref="V125:X125"/>
    <mergeCell ref="V108:X108"/>
    <mergeCell ref="V109:X109"/>
    <mergeCell ref="V110:X110"/>
    <mergeCell ref="V111:X111"/>
    <mergeCell ref="V112:X112"/>
    <mergeCell ref="V113:X113"/>
    <mergeCell ref="V114:X114"/>
    <mergeCell ref="V115:X115"/>
    <mergeCell ref="V116:X116"/>
    <mergeCell ref="V99:X99"/>
    <mergeCell ref="V100:X100"/>
    <mergeCell ref="V101:X101"/>
    <mergeCell ref="V102:X102"/>
    <mergeCell ref="V103:X103"/>
    <mergeCell ref="V104:X104"/>
    <mergeCell ref="V105:X105"/>
    <mergeCell ref="V106:X106"/>
    <mergeCell ref="V107:X107"/>
    <mergeCell ref="V90:X90"/>
    <mergeCell ref="V91:X91"/>
    <mergeCell ref="V92:X92"/>
    <mergeCell ref="V93:X93"/>
    <mergeCell ref="V94:X94"/>
    <mergeCell ref="V95:X95"/>
    <mergeCell ref="V96:X96"/>
    <mergeCell ref="V97:X97"/>
    <mergeCell ref="V98:X98"/>
    <mergeCell ref="V81:X81"/>
    <mergeCell ref="V82:X82"/>
    <mergeCell ref="V83:X83"/>
    <mergeCell ref="V84:X84"/>
    <mergeCell ref="V85:X85"/>
    <mergeCell ref="V86:X86"/>
    <mergeCell ref="V87:X87"/>
    <mergeCell ref="V88:X88"/>
    <mergeCell ref="V89:X89"/>
    <mergeCell ref="K79:U79"/>
    <mergeCell ref="K78:U78"/>
    <mergeCell ref="K77:U77"/>
    <mergeCell ref="K76:U76"/>
    <mergeCell ref="V76:X76"/>
    <mergeCell ref="V77:X77"/>
    <mergeCell ref="V78:X78"/>
    <mergeCell ref="V79:X79"/>
    <mergeCell ref="V80:X80"/>
    <mergeCell ref="K88:U88"/>
    <mergeCell ref="K87:U87"/>
    <mergeCell ref="K86:U86"/>
    <mergeCell ref="K85:U85"/>
    <mergeCell ref="K84:U84"/>
    <mergeCell ref="K83:U83"/>
    <mergeCell ref="K82:U82"/>
    <mergeCell ref="K81:U81"/>
    <mergeCell ref="K80:U80"/>
    <mergeCell ref="K97:U97"/>
    <mergeCell ref="K96:U96"/>
    <mergeCell ref="K95:U95"/>
    <mergeCell ref="K94:U94"/>
    <mergeCell ref="K93:U93"/>
    <mergeCell ref="K92:U92"/>
    <mergeCell ref="K91:U91"/>
    <mergeCell ref="K90:U90"/>
    <mergeCell ref="K89:U89"/>
    <mergeCell ref="K106:U106"/>
    <mergeCell ref="K105:U105"/>
    <mergeCell ref="K104:U104"/>
    <mergeCell ref="K103:U103"/>
    <mergeCell ref="K102:U102"/>
    <mergeCell ref="K101:U101"/>
    <mergeCell ref="K100:U100"/>
    <mergeCell ref="K99:U99"/>
    <mergeCell ref="K98:U98"/>
    <mergeCell ref="H80:J80"/>
    <mergeCell ref="H79:J79"/>
    <mergeCell ref="H78:J78"/>
    <mergeCell ref="H77:J77"/>
    <mergeCell ref="H76:J76"/>
    <mergeCell ref="K125:U125"/>
    <mergeCell ref="K124:U124"/>
    <mergeCell ref="K123:U123"/>
    <mergeCell ref="K122:U122"/>
    <mergeCell ref="K121:U121"/>
    <mergeCell ref="K120:U120"/>
    <mergeCell ref="K119:U119"/>
    <mergeCell ref="K118:U118"/>
    <mergeCell ref="K117:U117"/>
    <mergeCell ref="K116:U116"/>
    <mergeCell ref="K115:U115"/>
    <mergeCell ref="K114:U114"/>
    <mergeCell ref="K113:U113"/>
    <mergeCell ref="K112:U112"/>
    <mergeCell ref="K111:U111"/>
    <mergeCell ref="K110:U110"/>
    <mergeCell ref="K109:U109"/>
    <mergeCell ref="K108:U108"/>
    <mergeCell ref="K107:U107"/>
    <mergeCell ref="H89:J89"/>
    <mergeCell ref="H88:J88"/>
    <mergeCell ref="H87:J87"/>
    <mergeCell ref="H86:J86"/>
    <mergeCell ref="H85:J85"/>
    <mergeCell ref="H84:J84"/>
    <mergeCell ref="H83:J83"/>
    <mergeCell ref="H82:J82"/>
    <mergeCell ref="H81:J81"/>
    <mergeCell ref="H98:J98"/>
    <mergeCell ref="H97:J97"/>
    <mergeCell ref="H96:J96"/>
    <mergeCell ref="H95:J95"/>
    <mergeCell ref="H94:J94"/>
    <mergeCell ref="H93:J93"/>
    <mergeCell ref="H92:J92"/>
    <mergeCell ref="H91:J91"/>
    <mergeCell ref="H90:J90"/>
    <mergeCell ref="H107:J107"/>
    <mergeCell ref="H106:J106"/>
    <mergeCell ref="H105:J105"/>
    <mergeCell ref="H104:J104"/>
    <mergeCell ref="H103:J103"/>
    <mergeCell ref="H102:J102"/>
    <mergeCell ref="H101:J101"/>
    <mergeCell ref="H100:J100"/>
    <mergeCell ref="H99:J99"/>
    <mergeCell ref="H116:J116"/>
    <mergeCell ref="H115:J115"/>
    <mergeCell ref="H114:J114"/>
    <mergeCell ref="H113:J113"/>
    <mergeCell ref="H112:J112"/>
    <mergeCell ref="H111:J111"/>
    <mergeCell ref="H110:J110"/>
    <mergeCell ref="H109:J109"/>
    <mergeCell ref="H108:J108"/>
    <mergeCell ref="H125:J125"/>
    <mergeCell ref="H124:J124"/>
    <mergeCell ref="H123:J123"/>
    <mergeCell ref="H122:J122"/>
    <mergeCell ref="H121:J121"/>
    <mergeCell ref="H120:J120"/>
    <mergeCell ref="H119:J119"/>
    <mergeCell ref="H118:J118"/>
    <mergeCell ref="H117:J117"/>
    <mergeCell ref="E117:G117"/>
    <mergeCell ref="E118:G118"/>
    <mergeCell ref="E119:G119"/>
    <mergeCell ref="E120:G120"/>
    <mergeCell ref="E121:G121"/>
    <mergeCell ref="E122:G122"/>
    <mergeCell ref="E123:G123"/>
    <mergeCell ref="E124:G124"/>
    <mergeCell ref="E125:G125"/>
    <mergeCell ref="E108:G108"/>
    <mergeCell ref="E109:G109"/>
    <mergeCell ref="E110:G110"/>
    <mergeCell ref="E111:G111"/>
    <mergeCell ref="E112:G112"/>
    <mergeCell ref="E113:G113"/>
    <mergeCell ref="E114:G114"/>
    <mergeCell ref="E115:G115"/>
    <mergeCell ref="E116:G116"/>
    <mergeCell ref="E99:G99"/>
    <mergeCell ref="E100:G100"/>
    <mergeCell ref="E101:G101"/>
    <mergeCell ref="E102:G102"/>
    <mergeCell ref="E103:G103"/>
    <mergeCell ref="E104:G104"/>
    <mergeCell ref="E105:G105"/>
    <mergeCell ref="E106:G106"/>
    <mergeCell ref="E107:G107"/>
    <mergeCell ref="E90:G90"/>
    <mergeCell ref="E91:G91"/>
    <mergeCell ref="E92:G92"/>
    <mergeCell ref="E93:G93"/>
    <mergeCell ref="E94:G94"/>
    <mergeCell ref="E95:G95"/>
    <mergeCell ref="E96:G96"/>
    <mergeCell ref="E97:G97"/>
    <mergeCell ref="E98:G98"/>
    <mergeCell ref="E89:G89"/>
    <mergeCell ref="B80:D80"/>
    <mergeCell ref="B79:D79"/>
    <mergeCell ref="B78:D78"/>
    <mergeCell ref="B77:D77"/>
    <mergeCell ref="B76:D76"/>
    <mergeCell ref="E76:G76"/>
    <mergeCell ref="E77:G77"/>
    <mergeCell ref="E78:G78"/>
    <mergeCell ref="E79:G79"/>
    <mergeCell ref="E80:G80"/>
    <mergeCell ref="B89:D89"/>
    <mergeCell ref="B88:D88"/>
    <mergeCell ref="B87:D87"/>
    <mergeCell ref="B86:D86"/>
    <mergeCell ref="B85:D85"/>
    <mergeCell ref="B84:D84"/>
    <mergeCell ref="B83:D83"/>
    <mergeCell ref="B82:D82"/>
    <mergeCell ref="B81:D81"/>
    <mergeCell ref="B125:D125"/>
    <mergeCell ref="B124:D124"/>
    <mergeCell ref="B123:D123"/>
    <mergeCell ref="B122:D122"/>
    <mergeCell ref="B121:D121"/>
    <mergeCell ref="B120:D120"/>
    <mergeCell ref="B119:D119"/>
    <mergeCell ref="B118:D118"/>
    <mergeCell ref="B117:D117"/>
    <mergeCell ref="B98:D98"/>
    <mergeCell ref="B97:D97"/>
    <mergeCell ref="B96:D96"/>
    <mergeCell ref="B95:D95"/>
    <mergeCell ref="B94:D94"/>
    <mergeCell ref="B93:D93"/>
    <mergeCell ref="B92:D92"/>
    <mergeCell ref="B91:D91"/>
    <mergeCell ref="B107:D107"/>
    <mergeCell ref="B106:D106"/>
    <mergeCell ref="B105:D105"/>
    <mergeCell ref="B104:D104"/>
    <mergeCell ref="B103:D103"/>
    <mergeCell ref="B102:D102"/>
    <mergeCell ref="B101:D101"/>
    <mergeCell ref="B100:D100"/>
    <mergeCell ref="B99:D99"/>
    <mergeCell ref="AD54:AF54"/>
    <mergeCell ref="AD53:AF53"/>
    <mergeCell ref="AD75:AF75"/>
    <mergeCell ref="AD74:AF74"/>
    <mergeCell ref="AD73:AF73"/>
    <mergeCell ref="AD72:AF72"/>
    <mergeCell ref="AD71:AF71"/>
    <mergeCell ref="AD70:AF70"/>
    <mergeCell ref="AD69:AF69"/>
    <mergeCell ref="AD68:AF68"/>
    <mergeCell ref="AD67:AF67"/>
    <mergeCell ref="AD66:AF66"/>
    <mergeCell ref="AB52:AC52"/>
    <mergeCell ref="AB51:AC51"/>
    <mergeCell ref="B116:D116"/>
    <mergeCell ref="B115:D115"/>
    <mergeCell ref="B114:D114"/>
    <mergeCell ref="B113:D113"/>
    <mergeCell ref="B112:D112"/>
    <mergeCell ref="B111:D111"/>
    <mergeCell ref="B110:D110"/>
    <mergeCell ref="B109:D109"/>
    <mergeCell ref="B108:D108"/>
    <mergeCell ref="B90:D90"/>
    <mergeCell ref="E81:G81"/>
    <mergeCell ref="E82:G82"/>
    <mergeCell ref="E83:G83"/>
    <mergeCell ref="E84:G84"/>
    <mergeCell ref="E85:G85"/>
    <mergeCell ref="E86:G86"/>
    <mergeCell ref="E87:G87"/>
    <mergeCell ref="E88:G88"/>
    <mergeCell ref="AB50:AC50"/>
    <mergeCell ref="AB49:AC49"/>
    <mergeCell ref="AB48:AC48"/>
    <mergeCell ref="AB47:AC47"/>
    <mergeCell ref="AB46:AC46"/>
    <mergeCell ref="AD52:AF52"/>
    <mergeCell ref="AD51:AF51"/>
    <mergeCell ref="AD50:AF50"/>
    <mergeCell ref="AD49:AF49"/>
    <mergeCell ref="AD48:AF48"/>
    <mergeCell ref="AD47:AF47"/>
    <mergeCell ref="AD46:AF46"/>
    <mergeCell ref="AD65:AF65"/>
    <mergeCell ref="AD64:AF64"/>
    <mergeCell ref="AD63:AF63"/>
    <mergeCell ref="AD62:AF62"/>
    <mergeCell ref="AD61:AF61"/>
    <mergeCell ref="AD60:AF60"/>
    <mergeCell ref="AD59:AF59"/>
    <mergeCell ref="AD58:AF58"/>
    <mergeCell ref="AB61:AC61"/>
    <mergeCell ref="AB60:AC60"/>
    <mergeCell ref="AB59:AC59"/>
    <mergeCell ref="AB58:AC58"/>
    <mergeCell ref="AB57:AC57"/>
    <mergeCell ref="AB56:AC56"/>
    <mergeCell ref="AB55:AC55"/>
    <mergeCell ref="AB54:AC54"/>
    <mergeCell ref="AB53:AC53"/>
    <mergeCell ref="AD57:AF57"/>
    <mergeCell ref="AD56:AF56"/>
    <mergeCell ref="AD55:AF55"/>
    <mergeCell ref="Y66:AA66"/>
    <mergeCell ref="Y65:AA65"/>
    <mergeCell ref="Y64:AA64"/>
    <mergeCell ref="Y63:AA63"/>
    <mergeCell ref="Y62:AA62"/>
    <mergeCell ref="AB75:AC75"/>
    <mergeCell ref="AB74:AC74"/>
    <mergeCell ref="AB73:AC73"/>
    <mergeCell ref="AB72:AC72"/>
    <mergeCell ref="AB71:AC71"/>
    <mergeCell ref="AB70:AC70"/>
    <mergeCell ref="AB69:AC69"/>
    <mergeCell ref="AB68:AC68"/>
    <mergeCell ref="AB67:AC67"/>
    <mergeCell ref="AB66:AC66"/>
    <mergeCell ref="AB65:AC65"/>
    <mergeCell ref="AB64:AC64"/>
    <mergeCell ref="AB63:AC63"/>
    <mergeCell ref="AB62:AC62"/>
    <mergeCell ref="Y75:AA75"/>
    <mergeCell ref="Y74:AA74"/>
    <mergeCell ref="Y73:AA73"/>
    <mergeCell ref="Y72:AA72"/>
    <mergeCell ref="Y71:AA71"/>
    <mergeCell ref="Y70:AA70"/>
    <mergeCell ref="Y69:AA69"/>
    <mergeCell ref="Y68:AA68"/>
    <mergeCell ref="Y67:AA67"/>
    <mergeCell ref="V51:X51"/>
    <mergeCell ref="V50:X50"/>
    <mergeCell ref="V49:X49"/>
    <mergeCell ref="V48:X48"/>
    <mergeCell ref="V47:X47"/>
    <mergeCell ref="V46:X46"/>
    <mergeCell ref="Y61:AA61"/>
    <mergeCell ref="Y60:AA60"/>
    <mergeCell ref="Y59:AA59"/>
    <mergeCell ref="Y58:AA58"/>
    <mergeCell ref="Y57:AA57"/>
    <mergeCell ref="Y56:AA56"/>
    <mergeCell ref="Y55:AA55"/>
    <mergeCell ref="Y54:AA54"/>
    <mergeCell ref="Y53:AA53"/>
    <mergeCell ref="Y52:AA52"/>
    <mergeCell ref="Y51:AA51"/>
    <mergeCell ref="Y50:AA50"/>
    <mergeCell ref="Y49:AA49"/>
    <mergeCell ref="Y48:AA48"/>
    <mergeCell ref="Y47:AA47"/>
    <mergeCell ref="Y46:AA46"/>
    <mergeCell ref="V60:X60"/>
    <mergeCell ref="V59:X59"/>
    <mergeCell ref="V58:X58"/>
    <mergeCell ref="V57:X57"/>
    <mergeCell ref="V56:X56"/>
    <mergeCell ref="V55:X55"/>
    <mergeCell ref="V54:X54"/>
    <mergeCell ref="V53:X53"/>
    <mergeCell ref="V52:X52"/>
    <mergeCell ref="V69:X69"/>
    <mergeCell ref="V68:X68"/>
    <mergeCell ref="V67:X67"/>
    <mergeCell ref="V66:X66"/>
    <mergeCell ref="V65:X65"/>
    <mergeCell ref="V64:X64"/>
    <mergeCell ref="V63:X63"/>
    <mergeCell ref="V62:X62"/>
    <mergeCell ref="V61:X61"/>
    <mergeCell ref="K73:U73"/>
    <mergeCell ref="K74:U74"/>
    <mergeCell ref="K75:U75"/>
    <mergeCell ref="V75:X75"/>
    <mergeCell ref="V74:X74"/>
    <mergeCell ref="V73:X73"/>
    <mergeCell ref="V72:X72"/>
    <mergeCell ref="V71:X71"/>
    <mergeCell ref="V70:X70"/>
    <mergeCell ref="K64:U64"/>
    <mergeCell ref="K65:U65"/>
    <mergeCell ref="K66:U66"/>
    <mergeCell ref="K67:U67"/>
    <mergeCell ref="K68:U68"/>
    <mergeCell ref="K69:U69"/>
    <mergeCell ref="K70:U70"/>
    <mergeCell ref="K71:U71"/>
    <mergeCell ref="K72:U72"/>
    <mergeCell ref="K55:U55"/>
    <mergeCell ref="K56:U56"/>
    <mergeCell ref="K57:U57"/>
    <mergeCell ref="K58:U58"/>
    <mergeCell ref="K59:U59"/>
    <mergeCell ref="K60:U60"/>
    <mergeCell ref="K61:U61"/>
    <mergeCell ref="K62:U62"/>
    <mergeCell ref="K63:U63"/>
    <mergeCell ref="K46:U46"/>
    <mergeCell ref="K47:U47"/>
    <mergeCell ref="K48:U48"/>
    <mergeCell ref="K49:U49"/>
    <mergeCell ref="K50:U50"/>
    <mergeCell ref="K51:U51"/>
    <mergeCell ref="K52:U52"/>
    <mergeCell ref="K53:U53"/>
    <mergeCell ref="K54:U54"/>
    <mergeCell ref="H51:J51"/>
    <mergeCell ref="H50:J50"/>
    <mergeCell ref="H49:J49"/>
    <mergeCell ref="H48:J48"/>
    <mergeCell ref="H47:J47"/>
    <mergeCell ref="H46:J46"/>
    <mergeCell ref="H75:J75"/>
    <mergeCell ref="H74:J74"/>
    <mergeCell ref="H73:J73"/>
    <mergeCell ref="H72:J72"/>
    <mergeCell ref="H71:J71"/>
    <mergeCell ref="H70:J70"/>
    <mergeCell ref="H69:J69"/>
    <mergeCell ref="H68:J68"/>
    <mergeCell ref="H67:J67"/>
    <mergeCell ref="H66:J66"/>
    <mergeCell ref="H65:J65"/>
    <mergeCell ref="H64:J64"/>
    <mergeCell ref="H63:J63"/>
    <mergeCell ref="H60:J60"/>
    <mergeCell ref="H59:J59"/>
    <mergeCell ref="H58:J58"/>
    <mergeCell ref="H57:J57"/>
    <mergeCell ref="H56:J56"/>
    <mergeCell ref="H55:J55"/>
    <mergeCell ref="H54:J54"/>
    <mergeCell ref="H53:J53"/>
    <mergeCell ref="H52:J52"/>
    <mergeCell ref="E70:G70"/>
    <mergeCell ref="E71:G71"/>
    <mergeCell ref="E72:G72"/>
    <mergeCell ref="E73:G73"/>
    <mergeCell ref="E74:G74"/>
    <mergeCell ref="E75:G75"/>
    <mergeCell ref="H62:J62"/>
    <mergeCell ref="H61:J61"/>
    <mergeCell ref="E61:G61"/>
    <mergeCell ref="E62:G62"/>
    <mergeCell ref="E63:G63"/>
    <mergeCell ref="E64:G64"/>
    <mergeCell ref="E65:G65"/>
    <mergeCell ref="E66:G66"/>
    <mergeCell ref="E67:G67"/>
    <mergeCell ref="E68:G68"/>
    <mergeCell ref="E69:G69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B48:D48"/>
    <mergeCell ref="B47:D47"/>
    <mergeCell ref="B46:D46"/>
    <mergeCell ref="E46:G46"/>
    <mergeCell ref="E47:G47"/>
    <mergeCell ref="E48:G48"/>
    <mergeCell ref="E49:G49"/>
    <mergeCell ref="E50:G50"/>
    <mergeCell ref="E51:G51"/>
    <mergeCell ref="B57:D57"/>
    <mergeCell ref="B56:D56"/>
    <mergeCell ref="B55:D55"/>
    <mergeCell ref="B54:D54"/>
    <mergeCell ref="B53:D53"/>
    <mergeCell ref="B52:D52"/>
    <mergeCell ref="B51:D51"/>
    <mergeCell ref="B50:D50"/>
    <mergeCell ref="B49:D49"/>
    <mergeCell ref="B66:D66"/>
    <mergeCell ref="B65:D65"/>
    <mergeCell ref="B64:D64"/>
    <mergeCell ref="B63:D63"/>
    <mergeCell ref="B62:D62"/>
    <mergeCell ref="B61:D61"/>
    <mergeCell ref="B60:D60"/>
    <mergeCell ref="B59:D59"/>
    <mergeCell ref="B58:D58"/>
    <mergeCell ref="B75:D75"/>
    <mergeCell ref="B74:D74"/>
    <mergeCell ref="B73:D73"/>
    <mergeCell ref="B72:D72"/>
    <mergeCell ref="B71:D71"/>
    <mergeCell ref="B70:D70"/>
    <mergeCell ref="B69:D69"/>
    <mergeCell ref="B68:D68"/>
    <mergeCell ref="B67:D67"/>
    <mergeCell ref="V45:AA45"/>
    <mergeCell ref="V44:AA44"/>
    <mergeCell ref="V43:AA43"/>
    <mergeCell ref="V42:AA42"/>
    <mergeCell ref="V41:AA41"/>
    <mergeCell ref="V40:AA40"/>
    <mergeCell ref="AB45:AC45"/>
    <mergeCell ref="AB44:AC44"/>
    <mergeCell ref="AB43:AC43"/>
    <mergeCell ref="AB42:AC42"/>
    <mergeCell ref="AB41:AC41"/>
    <mergeCell ref="AB40:AC40"/>
    <mergeCell ref="AD45:AF45"/>
    <mergeCell ref="AD44:AF44"/>
    <mergeCell ref="AD43:AF43"/>
    <mergeCell ref="AD42:AF42"/>
    <mergeCell ref="AD41:AF41"/>
    <mergeCell ref="AD40:AF40"/>
    <mergeCell ref="B45:D45"/>
    <mergeCell ref="B44:D44"/>
    <mergeCell ref="B43:D43"/>
    <mergeCell ref="B42:D42"/>
    <mergeCell ref="B41:D41"/>
    <mergeCell ref="B40:D40"/>
    <mergeCell ref="K45:U45"/>
    <mergeCell ref="K44:U44"/>
    <mergeCell ref="K43:U43"/>
    <mergeCell ref="K42:U42"/>
    <mergeCell ref="K41:U41"/>
    <mergeCell ref="K40:U40"/>
    <mergeCell ref="H45:J45"/>
    <mergeCell ref="H44:J44"/>
    <mergeCell ref="H43:J43"/>
    <mergeCell ref="H42:J42"/>
    <mergeCell ref="H41:J41"/>
    <mergeCell ref="H40:J40"/>
    <mergeCell ref="E45:G45"/>
    <mergeCell ref="E44:G44"/>
    <mergeCell ref="E43:G43"/>
    <mergeCell ref="E42:G42"/>
    <mergeCell ref="E41:G41"/>
    <mergeCell ref="E40:G40"/>
    <mergeCell ref="B39:D39"/>
    <mergeCell ref="B38:D38"/>
    <mergeCell ref="B37:D37"/>
    <mergeCell ref="B36:D36"/>
    <mergeCell ref="B35:D35"/>
    <mergeCell ref="E39:G39"/>
    <mergeCell ref="E38:G38"/>
    <mergeCell ref="E37:G37"/>
    <mergeCell ref="E36:G36"/>
    <mergeCell ref="E35:G35"/>
    <mergeCell ref="AD39:AF39"/>
    <mergeCell ref="AD38:AF38"/>
    <mergeCell ref="AD37:AF37"/>
    <mergeCell ref="AD36:AF36"/>
    <mergeCell ref="AD35:AF35"/>
    <mergeCell ref="V39:AA39"/>
    <mergeCell ref="V38:AA38"/>
    <mergeCell ref="V37:AA37"/>
    <mergeCell ref="V36:AA36"/>
    <mergeCell ref="V35:AA35"/>
    <mergeCell ref="AB39:AC39"/>
    <mergeCell ref="AB38:AC38"/>
    <mergeCell ref="AB37:AC37"/>
    <mergeCell ref="AB36:AC36"/>
    <mergeCell ref="AB35:AC35"/>
    <mergeCell ref="V20:AA20"/>
    <mergeCell ref="AB25:AC25"/>
    <mergeCell ref="AB24:AC24"/>
    <mergeCell ref="AB23:AC23"/>
    <mergeCell ref="AB22:AC22"/>
    <mergeCell ref="AB21:AC21"/>
    <mergeCell ref="AB20:AC20"/>
    <mergeCell ref="AD34:AF34"/>
    <mergeCell ref="AD33:AF33"/>
    <mergeCell ref="AD32:AF32"/>
    <mergeCell ref="AD31:AF31"/>
    <mergeCell ref="AD30:AF30"/>
    <mergeCell ref="AD29:AF29"/>
    <mergeCell ref="AD28:AF28"/>
    <mergeCell ref="AD27:AF27"/>
    <mergeCell ref="AD26:AF26"/>
    <mergeCell ref="H39:J39"/>
    <mergeCell ref="H38:J38"/>
    <mergeCell ref="H37:J37"/>
    <mergeCell ref="H36:J36"/>
    <mergeCell ref="H35:J35"/>
    <mergeCell ref="K39:U39"/>
    <mergeCell ref="K38:U38"/>
    <mergeCell ref="K37:U37"/>
    <mergeCell ref="K36:U36"/>
    <mergeCell ref="K35:U35"/>
    <mergeCell ref="H20:J20"/>
    <mergeCell ref="K34:U34"/>
    <mergeCell ref="K33:U33"/>
    <mergeCell ref="K32:U32"/>
    <mergeCell ref="K31:U31"/>
    <mergeCell ref="K30:U30"/>
    <mergeCell ref="K29:U29"/>
    <mergeCell ref="K28:U28"/>
    <mergeCell ref="K27:U27"/>
    <mergeCell ref="K26:U26"/>
    <mergeCell ref="K25:U25"/>
    <mergeCell ref="K24:U24"/>
    <mergeCell ref="K23:U23"/>
    <mergeCell ref="K22:U22"/>
    <mergeCell ref="K21:U21"/>
    <mergeCell ref="K20:U20"/>
    <mergeCell ref="AE1:AF4"/>
    <mergeCell ref="AE5:AF8"/>
    <mergeCell ref="V34:AA34"/>
    <mergeCell ref="V33:AA33"/>
    <mergeCell ref="V32:AA32"/>
    <mergeCell ref="V31:AA31"/>
    <mergeCell ref="V30:AA30"/>
    <mergeCell ref="V29:AA29"/>
    <mergeCell ref="V28:AA28"/>
    <mergeCell ref="V27:AA27"/>
    <mergeCell ref="V26:AA26"/>
    <mergeCell ref="V25:AA25"/>
    <mergeCell ref="V24:AA24"/>
    <mergeCell ref="V23:AA23"/>
    <mergeCell ref="V22:AA22"/>
    <mergeCell ref="V21:AA21"/>
    <mergeCell ref="AD11:AE11"/>
    <mergeCell ref="AD10:AE10"/>
    <mergeCell ref="K19:U19"/>
    <mergeCell ref="V19:X19"/>
    <mergeCell ref="X16:Y16"/>
    <mergeCell ref="X15:Y15"/>
    <mergeCell ref="X14:Y14"/>
    <mergeCell ref="X13:Y13"/>
    <mergeCell ref="X12:Y12"/>
    <mergeCell ref="X11:Y11"/>
    <mergeCell ref="X10:Y10"/>
    <mergeCell ref="Y19:AA19"/>
    <mergeCell ref="AB19:AC19"/>
    <mergeCell ref="AD19:AF19"/>
    <mergeCell ref="Z11:AA11"/>
    <mergeCell ref="Q13:S13"/>
    <mergeCell ref="Q12:S12"/>
    <mergeCell ref="Q11:S11"/>
    <mergeCell ref="Z15:AA15"/>
    <mergeCell ref="Z17:AA17"/>
    <mergeCell ref="AB13:AC13"/>
    <mergeCell ref="AB12:AC12"/>
    <mergeCell ref="AB11:AC11"/>
    <mergeCell ref="Z13:AA13"/>
    <mergeCell ref="Z12:AA12"/>
    <mergeCell ref="Z16:AA16"/>
    <mergeCell ref="V13:W13"/>
    <mergeCell ref="V12:W12"/>
    <mergeCell ref="V11:W11"/>
    <mergeCell ref="V16:W16"/>
    <mergeCell ref="Q10:S10"/>
    <mergeCell ref="H34:J34"/>
    <mergeCell ref="H33:J33"/>
    <mergeCell ref="H32:J32"/>
    <mergeCell ref="H31:J31"/>
    <mergeCell ref="H30:J30"/>
    <mergeCell ref="H29:J29"/>
    <mergeCell ref="H28:J28"/>
    <mergeCell ref="H27:J27"/>
    <mergeCell ref="H26:J26"/>
    <mergeCell ref="H25:J25"/>
    <mergeCell ref="H24:J24"/>
    <mergeCell ref="H23:J23"/>
    <mergeCell ref="H22:J22"/>
    <mergeCell ref="H21:J21"/>
    <mergeCell ref="AD13:AE13"/>
    <mergeCell ref="AD12:AE12"/>
    <mergeCell ref="AD25:AF25"/>
    <mergeCell ref="AD24:AF24"/>
    <mergeCell ref="AD23:AF23"/>
    <mergeCell ref="AD22:AF22"/>
    <mergeCell ref="AD21:AF21"/>
    <mergeCell ref="AD20:AF20"/>
    <mergeCell ref="AB34:AC34"/>
    <mergeCell ref="AB33:AC33"/>
    <mergeCell ref="AB32:AC32"/>
    <mergeCell ref="AB31:AC31"/>
    <mergeCell ref="AB30:AC30"/>
    <mergeCell ref="AB29:AC29"/>
    <mergeCell ref="AB28:AC28"/>
    <mergeCell ref="AB27:AC27"/>
    <mergeCell ref="AB26:AC26"/>
    <mergeCell ref="X17:Y17"/>
    <mergeCell ref="B34:D34"/>
    <mergeCell ref="B33:D33"/>
    <mergeCell ref="B32:D32"/>
    <mergeCell ref="B31:D31"/>
    <mergeCell ref="B30:D30"/>
    <mergeCell ref="B29:D29"/>
    <mergeCell ref="B28:D28"/>
    <mergeCell ref="B27:D27"/>
    <mergeCell ref="B26:D26"/>
    <mergeCell ref="B25:D25"/>
    <mergeCell ref="B24:D24"/>
    <mergeCell ref="B23:D23"/>
    <mergeCell ref="B22:D22"/>
    <mergeCell ref="B21:D21"/>
    <mergeCell ref="B20:D20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W1:Z1"/>
    <mergeCell ref="Z10:AA10"/>
    <mergeCell ref="AA8:AB8"/>
    <mergeCell ref="AA7:AB7"/>
    <mergeCell ref="AA6:AB6"/>
    <mergeCell ref="AA5:AB5"/>
    <mergeCell ref="AA4:AB4"/>
    <mergeCell ref="AA3:AB3"/>
    <mergeCell ref="AA2:AB2"/>
    <mergeCell ref="AA1:AB1"/>
    <mergeCell ref="AB10:AC10"/>
    <mergeCell ref="W3:Z3"/>
    <mergeCell ref="W2:Z2"/>
    <mergeCell ref="U4:V4"/>
    <mergeCell ref="U3:V3"/>
    <mergeCell ref="U2:V2"/>
    <mergeCell ref="U1:V1"/>
    <mergeCell ref="V10:W10"/>
    <mergeCell ref="W8:Z8"/>
    <mergeCell ref="W7:Z7"/>
    <mergeCell ref="W6:Z6"/>
    <mergeCell ref="W5:Z5"/>
    <mergeCell ref="W4:Z4"/>
    <mergeCell ref="A1:E1"/>
    <mergeCell ref="A4:C4"/>
    <mergeCell ref="A3:C3"/>
    <mergeCell ref="A2:C2"/>
    <mergeCell ref="D4:E4"/>
    <mergeCell ref="D3:E3"/>
    <mergeCell ref="D2:E2"/>
    <mergeCell ref="M2:N2"/>
    <mergeCell ref="G2:I2"/>
    <mergeCell ref="M1:N1"/>
    <mergeCell ref="N13:O13"/>
    <mergeCell ref="N12:O12"/>
    <mergeCell ref="N11:O11"/>
    <mergeCell ref="S6:T6"/>
    <mergeCell ref="S5:T5"/>
    <mergeCell ref="S4:T4"/>
    <mergeCell ref="S3:T3"/>
    <mergeCell ref="S2:T2"/>
    <mergeCell ref="C10:D10"/>
    <mergeCell ref="O8:R8"/>
    <mergeCell ref="I12:J12"/>
    <mergeCell ref="I11:J11"/>
    <mergeCell ref="T13:U13"/>
    <mergeCell ref="T12:U12"/>
    <mergeCell ref="T11:U11"/>
    <mergeCell ref="M5:N5"/>
    <mergeCell ref="O4:R4"/>
    <mergeCell ref="O3:R3"/>
    <mergeCell ref="O2:R2"/>
    <mergeCell ref="O1:R1"/>
    <mergeCell ref="A5:C6"/>
    <mergeCell ref="D7:E7"/>
    <mergeCell ref="E19:G19"/>
    <mergeCell ref="A13:B13"/>
    <mergeCell ref="A12:B12"/>
    <mergeCell ref="C11:D11"/>
    <mergeCell ref="F13:H13"/>
    <mergeCell ref="F12:H12"/>
    <mergeCell ref="F11:H11"/>
    <mergeCell ref="A10:B10"/>
    <mergeCell ref="K10:M10"/>
    <mergeCell ref="F10:H10"/>
    <mergeCell ref="G8:I8"/>
    <mergeCell ref="G7:I7"/>
    <mergeCell ref="G6:I6"/>
    <mergeCell ref="G5:I5"/>
    <mergeCell ref="A15:B15"/>
    <mergeCell ref="C15:D15"/>
    <mergeCell ref="F15:H15"/>
    <mergeCell ref="I15:J15"/>
    <mergeCell ref="K15:M15"/>
    <mergeCell ref="A11:B11"/>
    <mergeCell ref="A8:C8"/>
    <mergeCell ref="A7:C7"/>
    <mergeCell ref="C13:D13"/>
    <mergeCell ref="C12:D12"/>
    <mergeCell ref="I10:J10"/>
    <mergeCell ref="H19:J19"/>
    <mergeCell ref="K13:M13"/>
    <mergeCell ref="K12:M12"/>
    <mergeCell ref="K11:M11"/>
    <mergeCell ref="I13:J13"/>
    <mergeCell ref="B19:D19"/>
    <mergeCell ref="D8:E8"/>
    <mergeCell ref="S8:T8"/>
    <mergeCell ref="S7:T7"/>
    <mergeCell ref="G1:K1"/>
    <mergeCell ref="J8:K8"/>
    <mergeCell ref="J7:K7"/>
    <mergeCell ref="J6:K6"/>
    <mergeCell ref="J5:K5"/>
    <mergeCell ref="J4:K4"/>
    <mergeCell ref="J3:K3"/>
    <mergeCell ref="J2:K2"/>
    <mergeCell ref="S1:T1"/>
    <mergeCell ref="T10:U10"/>
    <mergeCell ref="U8:V8"/>
    <mergeCell ref="U7:V7"/>
    <mergeCell ref="U6:V6"/>
    <mergeCell ref="U5:V5"/>
    <mergeCell ref="M4:N4"/>
    <mergeCell ref="M3:N3"/>
    <mergeCell ref="G4:I4"/>
    <mergeCell ref="G3:I3"/>
    <mergeCell ref="O7:R7"/>
    <mergeCell ref="O6:R6"/>
    <mergeCell ref="O5:R5"/>
    <mergeCell ref="N10:O10"/>
    <mergeCell ref="M8:N8"/>
    <mergeCell ref="M7:N7"/>
    <mergeCell ref="M6:N6"/>
    <mergeCell ref="D5:E6"/>
    <mergeCell ref="N15:O15"/>
    <mergeCell ref="Q15:S15"/>
    <mergeCell ref="T15:U15"/>
    <mergeCell ref="V15:W15"/>
    <mergeCell ref="A14:B14"/>
    <mergeCell ref="C14:D14"/>
    <mergeCell ref="F14:H14"/>
    <mergeCell ref="I14:J14"/>
    <mergeCell ref="K14:M14"/>
    <mergeCell ref="N14:O14"/>
    <mergeCell ref="Q14:S14"/>
    <mergeCell ref="T14:U14"/>
    <mergeCell ref="V14:W14"/>
    <mergeCell ref="Z14:AA14"/>
    <mergeCell ref="A17:B17"/>
    <mergeCell ref="C17:D17"/>
    <mergeCell ref="F17:H17"/>
    <mergeCell ref="I17:J17"/>
    <mergeCell ref="K17:M17"/>
    <mergeCell ref="N17:O17"/>
    <mergeCell ref="Q17:S17"/>
    <mergeCell ref="T17:U17"/>
    <mergeCell ref="V17:W17"/>
    <mergeCell ref="A16:B16"/>
    <mergeCell ref="C16:D16"/>
    <mergeCell ref="F16:H16"/>
    <mergeCell ref="I16:J16"/>
    <mergeCell ref="K16:M16"/>
    <mergeCell ref="N16:O16"/>
    <mergeCell ref="Q16:S16"/>
    <mergeCell ref="T16:U16"/>
  </mergeCells>
  <phoneticPr fontId="1" type="noConversion"/>
  <conditionalFormatting sqref="V76:V126">
    <cfRule type="containsText" dxfId="11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B46:B417">
      <formula1>대항목</formula1>
    </dataValidation>
    <dataValidation type="list" allowBlank="1" showInputMessage="1" showErrorMessage="1" sqref="AB46:AB500 AC104:AC126 AC46:AC80">
      <formula1>지불방법</formula1>
    </dataValidation>
    <dataValidation type="list" allowBlank="1" showInputMessage="1" showErrorMessage="1" sqref="E46:E417">
      <formula1>INDIRECT(B46)</formula1>
    </dataValidation>
  </dataValidations>
  <hyperlinks>
    <hyperlink ref="AE1:AF8" location="일정!A2:A32" display="일정!A2:A32"/>
  </hyperlink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26"/>
      <c r="U1" s="337"/>
      <c r="V1" s="337"/>
      <c r="W1" s="347" t="s">
        <v>151</v>
      </c>
      <c r="X1" s="337"/>
      <c r="Y1" s="337"/>
      <c r="Z1" s="338"/>
      <c r="AA1" s="33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'01월'!S2</f>
        <v>0</v>
      </c>
      <c r="P2" s="367"/>
      <c r="Q2" s="367"/>
      <c r="R2" s="368"/>
      <c r="S2" s="361">
        <f>SUMIF(B46:D500,항목!D3,Y46:AA500)</f>
        <v>0</v>
      </c>
      <c r="T2" s="362"/>
      <c r="U2" s="404" t="str">
        <f>항목!K3</f>
        <v>교통비</v>
      </c>
      <c r="V2" s="404"/>
      <c r="W2" s="366">
        <f>'01월'!AA2</f>
        <v>0</v>
      </c>
      <c r="X2" s="367"/>
      <c r="Y2" s="367"/>
      <c r="Z2" s="368"/>
      <c r="AA2" s="563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'01월'!S3</f>
        <v>0</v>
      </c>
      <c r="P3" s="335"/>
      <c r="Q3" s="335"/>
      <c r="R3" s="336"/>
      <c r="S3" s="315">
        <f>SUMIF(B46:D500,항목!E3,Y46:AA500)</f>
        <v>0</v>
      </c>
      <c r="T3" s="316"/>
      <c r="U3" s="344" t="str">
        <f>항목!L3</f>
        <v>보험</v>
      </c>
      <c r="V3" s="344"/>
      <c r="W3" s="334">
        <f>'01월'!AA3</f>
        <v>0</v>
      </c>
      <c r="X3" s="335"/>
      <c r="Y3" s="335"/>
      <c r="Z3" s="336"/>
      <c r="AA3" s="335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'01월'!S4</f>
        <v>0</v>
      </c>
      <c r="P4" s="335"/>
      <c r="Q4" s="335"/>
      <c r="R4" s="336"/>
      <c r="S4" s="315">
        <f>SUMIF(B46:D500,항목!F3,Y46:AA500)</f>
        <v>0</v>
      </c>
      <c r="T4" s="316"/>
      <c r="U4" s="344" t="str">
        <f>항목!M3</f>
        <v>차량유지비</v>
      </c>
      <c r="V4" s="344"/>
      <c r="W4" s="334">
        <f>'01월'!AA4</f>
        <v>0</v>
      </c>
      <c r="X4" s="335"/>
      <c r="Y4" s="335"/>
      <c r="Z4" s="336"/>
      <c r="AA4" s="335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'01월'!S5</f>
        <v>0</v>
      </c>
      <c r="P5" s="335"/>
      <c r="Q5" s="335"/>
      <c r="R5" s="336"/>
      <c r="S5" s="315">
        <f>SUMIF(B46:D500,항목!G3,Y46:AA500)</f>
        <v>0</v>
      </c>
      <c r="T5" s="316"/>
      <c r="U5" s="344" t="str">
        <f>항목!N3</f>
        <v>식비</v>
      </c>
      <c r="V5" s="344"/>
      <c r="W5" s="334">
        <f>'01월'!AA5</f>
        <v>0</v>
      </c>
      <c r="X5" s="335"/>
      <c r="Y5" s="335"/>
      <c r="Z5" s="336"/>
      <c r="AA5" s="335">
        <f>SUMIF(B46:D500,항목!N3,Y46:AA500)</f>
        <v>0</v>
      </c>
      <c r="AB5" s="316"/>
      <c r="AC5" s="159"/>
      <c r="AD5" s="159"/>
      <c r="AE5" s="416">
        <v>2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'01월'!S6</f>
        <v>0</v>
      </c>
      <c r="P6" s="335"/>
      <c r="Q6" s="335"/>
      <c r="R6" s="336"/>
      <c r="S6" s="315">
        <f>SUMIF(B46:D500,항목!H3,Y46:AA500)</f>
        <v>0</v>
      </c>
      <c r="T6" s="316"/>
      <c r="U6" s="344" t="str">
        <f>항목!O3</f>
        <v>용돈</v>
      </c>
      <c r="V6" s="344"/>
      <c r="W6" s="334">
        <f>'01월'!AA6</f>
        <v>0</v>
      </c>
      <c r="X6" s="335"/>
      <c r="Y6" s="335"/>
      <c r="Z6" s="336"/>
      <c r="AA6" s="335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'01월'!S7</f>
        <v>0</v>
      </c>
      <c r="P7" s="335"/>
      <c r="Q7" s="335"/>
      <c r="R7" s="336"/>
      <c r="S7" s="315">
        <f>SUMIF(B46:D500,항목!I3,Y46:AA500)</f>
        <v>0</v>
      </c>
      <c r="T7" s="316"/>
      <c r="U7" s="344" t="str">
        <f>항목!P3</f>
        <v>세금</v>
      </c>
      <c r="V7" s="344"/>
      <c r="W7" s="334">
        <f>'01월'!AA7</f>
        <v>0</v>
      </c>
      <c r="X7" s="335"/>
      <c r="Y7" s="335"/>
      <c r="Z7" s="336"/>
      <c r="AA7" s="335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'01월'!S8</f>
        <v>0</v>
      </c>
      <c r="P8" s="364"/>
      <c r="Q8" s="364"/>
      <c r="R8" s="365"/>
      <c r="S8" s="313">
        <f>SUMIF(B46:D500,항목!J3,Y46:AA500)</f>
        <v>0</v>
      </c>
      <c r="T8" s="314"/>
      <c r="U8" s="343" t="str">
        <f>항목!Q3</f>
        <v>기타</v>
      </c>
      <c r="V8" s="343"/>
      <c r="W8" s="363">
        <f>'01월'!AA8</f>
        <v>0</v>
      </c>
      <c r="X8" s="364"/>
      <c r="Y8" s="364"/>
      <c r="Z8" s="365"/>
      <c r="AA8" s="364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414">
        <f>V31+Z11-Z12</f>
        <v>0</v>
      </c>
      <c r="AA13" s="414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88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87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301"/>
      <c r="AA14" s="302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85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5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410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86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86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410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3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410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'01월'!C13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'01월'!AD20:AF20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'01월'!E13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'01월'!AD21:AF21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'01월'!F13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'01월'!AD22:AF22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'01월'!I13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'01월'!AD23:AF23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'01월'!K13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'01월'!AD24:AF24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'01월'!N13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'01월'!AD25:AF25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'01월'!P13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'01월'!AD26:AF26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'01월'!Q13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'01월'!AD27:AF27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'01월'!T13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'01월'!AD28:AF28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'01월'!V13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'01월'!AD29:AF29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'01월'!X13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'01월'!AD30:AF30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'01월'!Z13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'01월'!AD31:AF31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'01월'!AB13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'01월'!AD32:AF32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'01월'!AD13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'01월'!AD33:AF33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'01월'!AF13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'01월'!AD34:AF34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'01월'!V35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'01월'!AD35:AF35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'01월'!V36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'01월'!AD36:AF36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'01월'!V37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'01월'!AD37:AF37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'01월'!V38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'01월'!AD38:AF38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'01월'!V39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'01월'!AD39:AF39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'01월'!V40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'01월'!AD40:AF40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'01월'!V41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'01월'!AD41:AF41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'01월'!V42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'01월'!AD42:AF42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'01월'!V43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'01월'!AD43:AF43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'01월'!V44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'01월'!AD44:AF44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'01월'!V45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'01월'!AD45:AF45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'01월'!H46:J46</f>
        <v>0</v>
      </c>
      <c r="I46" s="592"/>
      <c r="J46" s="593"/>
      <c r="K46" s="591">
        <f>'01월'!K46:U46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'01월'!H47:J47</f>
        <v>0</v>
      </c>
      <c r="I47" s="589"/>
      <c r="J47" s="590"/>
      <c r="K47" s="588">
        <f>'01월'!K47:U47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'01월'!H48:J48</f>
        <v>0</v>
      </c>
      <c r="I48" s="589"/>
      <c r="J48" s="590"/>
      <c r="K48" s="588">
        <f>'01월'!K48:U48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'01월'!H49:J49</f>
        <v>0</v>
      </c>
      <c r="I49" s="589"/>
      <c r="J49" s="590"/>
      <c r="K49" s="588">
        <f>'01월'!K49:U49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'01월'!H50:J50</f>
        <v>0</v>
      </c>
      <c r="I50" s="589"/>
      <c r="J50" s="590"/>
      <c r="K50" s="588">
        <f>'01월'!K50:U50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'01월'!H51:J51</f>
        <v>0</v>
      </c>
      <c r="I51" s="589"/>
      <c r="J51" s="590"/>
      <c r="K51" s="588">
        <f>'01월'!K51:U51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'01월'!H52:J52</f>
        <v>0</v>
      </c>
      <c r="I52" s="589"/>
      <c r="J52" s="590"/>
      <c r="K52" s="588">
        <f>'01월'!K52:U52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'01월'!H53:J53</f>
        <v>0</v>
      </c>
      <c r="I53" s="589"/>
      <c r="J53" s="590"/>
      <c r="K53" s="588">
        <f>'01월'!K53:U53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'01월'!H54:J54</f>
        <v>0</v>
      </c>
      <c r="I54" s="589"/>
      <c r="J54" s="590"/>
      <c r="K54" s="588">
        <f>'01월'!K54:U54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'01월'!H55:J55</f>
        <v>0</v>
      </c>
      <c r="I55" s="589"/>
      <c r="J55" s="590"/>
      <c r="K55" s="588">
        <f>'01월'!K55:U55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'01월'!H56:J56</f>
        <v>0</v>
      </c>
      <c r="I56" s="589"/>
      <c r="J56" s="590"/>
      <c r="K56" s="588">
        <f>'01월'!K56:U56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'01월'!H57:J57</f>
        <v>0</v>
      </c>
      <c r="I57" s="589"/>
      <c r="J57" s="590"/>
      <c r="K57" s="588">
        <f>'01월'!K57:U57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'01월'!H58:J58</f>
        <v>0</v>
      </c>
      <c r="I58" s="589"/>
      <c r="J58" s="590"/>
      <c r="K58" s="588">
        <f>'01월'!K58:U58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'01월'!H59:J59</f>
        <v>0</v>
      </c>
      <c r="I59" s="589"/>
      <c r="J59" s="590"/>
      <c r="K59" s="588">
        <f>'01월'!K59:U59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'01월'!H60:J60</f>
        <v>0</v>
      </c>
      <c r="I60" s="589"/>
      <c r="J60" s="590"/>
      <c r="K60" s="588">
        <f>'01월'!K60:U60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'01월'!H61:J61</f>
        <v>0</v>
      </c>
      <c r="I61" s="589"/>
      <c r="J61" s="590"/>
      <c r="K61" s="588">
        <f>'01월'!K61:U61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'01월'!H62:J62</f>
        <v>0</v>
      </c>
      <c r="I62" s="589"/>
      <c r="J62" s="590"/>
      <c r="K62" s="588">
        <f>'01월'!K62:U62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'01월'!H63:J63</f>
        <v>0</v>
      </c>
      <c r="I63" s="589"/>
      <c r="J63" s="590"/>
      <c r="K63" s="588">
        <f>'01월'!K63:U63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'01월'!H64:J64</f>
        <v>0</v>
      </c>
      <c r="I64" s="589"/>
      <c r="J64" s="590"/>
      <c r="K64" s="588">
        <f>'01월'!K64:U64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'01월'!H65:J65</f>
        <v>0</v>
      </c>
      <c r="I65" s="589"/>
      <c r="J65" s="590"/>
      <c r="K65" s="588">
        <f>'01월'!K65:U65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'01월'!H66:J66</f>
        <v>0</v>
      </c>
      <c r="I66" s="589"/>
      <c r="J66" s="590"/>
      <c r="K66" s="588">
        <f>'01월'!K66:U66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'01월'!H67:J67</f>
        <v>0</v>
      </c>
      <c r="I67" s="589"/>
      <c r="J67" s="590"/>
      <c r="K67" s="588">
        <f>'01월'!K67:U67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'01월'!H68:J68</f>
        <v>0</v>
      </c>
      <c r="I68" s="589"/>
      <c r="J68" s="590"/>
      <c r="K68" s="588">
        <f>'01월'!K68:U68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'01월'!H69:J69</f>
        <v>0</v>
      </c>
      <c r="I69" s="589"/>
      <c r="J69" s="590"/>
      <c r="K69" s="588">
        <f>'01월'!K69:U69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'01월'!H70:J70</f>
        <v>0</v>
      </c>
      <c r="I70" s="589"/>
      <c r="J70" s="590"/>
      <c r="K70" s="588">
        <f>'01월'!K70:U70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'01월'!H71:J71</f>
        <v>0</v>
      </c>
      <c r="I71" s="589"/>
      <c r="J71" s="590"/>
      <c r="K71" s="588">
        <f>'01월'!K71:U71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'01월'!H72:J72</f>
        <v>0</v>
      </c>
      <c r="I72" s="589"/>
      <c r="J72" s="590"/>
      <c r="K72" s="588">
        <f>'01월'!K72:U72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'01월'!H73:J73</f>
        <v>0</v>
      </c>
      <c r="I73" s="589"/>
      <c r="J73" s="590"/>
      <c r="K73" s="588">
        <f>'01월'!K73:U73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'01월'!H74:J74</f>
        <v>0</v>
      </c>
      <c r="I74" s="589"/>
      <c r="J74" s="590"/>
      <c r="K74" s="588">
        <f>'01월'!K74:U74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'01월'!H75:J75</f>
        <v>0</v>
      </c>
      <c r="I75" s="595"/>
      <c r="J75" s="596"/>
      <c r="K75" s="594">
        <f>'01월'!K75:U75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664"/>
      <c r="B127" s="220"/>
      <c r="C127" s="221"/>
      <c r="D127" s="222"/>
      <c r="E127" s="220"/>
      <c r="F127" s="221"/>
      <c r="G127" s="222"/>
      <c r="H127" s="220"/>
      <c r="I127" s="221"/>
      <c r="J127" s="222"/>
      <c r="K127" s="220"/>
      <c r="L127" s="221"/>
      <c r="M127" s="221"/>
      <c r="N127" s="221"/>
      <c r="O127" s="221"/>
      <c r="P127" s="221"/>
      <c r="Q127" s="221"/>
      <c r="R127" s="221"/>
      <c r="S127" s="221"/>
      <c r="T127" s="221"/>
      <c r="U127" s="222"/>
      <c r="V127" s="665"/>
      <c r="W127" s="665"/>
      <c r="X127" s="665"/>
      <c r="Y127" s="666"/>
      <c r="Z127" s="666"/>
      <c r="AA127" s="666"/>
      <c r="AB127" s="667"/>
      <c r="AC127" s="667"/>
      <c r="AD127" s="667"/>
      <c r="AE127" s="667"/>
      <c r="AF127" s="668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5:C6"/>
    <mergeCell ref="D5:E6"/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8:D128"/>
    <mergeCell ref="E128:G128"/>
    <mergeCell ref="H128:J128"/>
    <mergeCell ref="K128:U128"/>
    <mergeCell ref="V128:X128"/>
    <mergeCell ref="Y128:AA128"/>
    <mergeCell ref="AB128:AC128"/>
    <mergeCell ref="AD128:AF128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Q16:S16"/>
    <mergeCell ref="T16:U16"/>
    <mergeCell ref="V16:W16"/>
    <mergeCell ref="X16:Y16"/>
    <mergeCell ref="Z16:AA16"/>
    <mergeCell ref="A17:B17"/>
    <mergeCell ref="C17:D17"/>
    <mergeCell ref="F17:H17"/>
    <mergeCell ref="I17:J17"/>
    <mergeCell ref="K17:M17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Q14:S14"/>
    <mergeCell ref="T14:U14"/>
    <mergeCell ref="V14:W14"/>
    <mergeCell ref="X14:Y14"/>
    <mergeCell ref="Z14:AA14"/>
    <mergeCell ref="A15:B15"/>
    <mergeCell ref="C15:D15"/>
    <mergeCell ref="F15:H15"/>
    <mergeCell ref="I15:J15"/>
    <mergeCell ref="K15:M15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A10:B10"/>
    <mergeCell ref="C10:D10"/>
    <mergeCell ref="F10:H10"/>
    <mergeCell ref="I10:J10"/>
    <mergeCell ref="K10:M10"/>
    <mergeCell ref="N10:O10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2:B12"/>
    <mergeCell ref="C12:D12"/>
    <mergeCell ref="F12:H12"/>
    <mergeCell ref="I12:J12"/>
    <mergeCell ref="K12:M12"/>
    <mergeCell ref="N12:O12"/>
    <mergeCell ref="M8:N8"/>
    <mergeCell ref="O8:R8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A11:B11"/>
    <mergeCell ref="C11:D11"/>
    <mergeCell ref="F11:H11"/>
    <mergeCell ref="I11:J11"/>
    <mergeCell ref="K11:M11"/>
    <mergeCell ref="N11:O11"/>
    <mergeCell ref="Q11:S11"/>
    <mergeCell ref="T11:U11"/>
    <mergeCell ref="V11:W11"/>
    <mergeCell ref="Q10:S10"/>
    <mergeCell ref="T10:U10"/>
    <mergeCell ref="AE5:AF8"/>
    <mergeCell ref="G6:I6"/>
    <mergeCell ref="J6:K6"/>
    <mergeCell ref="M6:N6"/>
    <mergeCell ref="O6:R6"/>
    <mergeCell ref="U4:V4"/>
    <mergeCell ref="W4:Z4"/>
    <mergeCell ref="AA4:AB4"/>
    <mergeCell ref="G5:I5"/>
    <mergeCell ref="J5:K5"/>
    <mergeCell ref="M5:N5"/>
    <mergeCell ref="O5:R5"/>
    <mergeCell ref="S5:T5"/>
    <mergeCell ref="S7:T7"/>
    <mergeCell ref="U7:V7"/>
    <mergeCell ref="W7:Z7"/>
    <mergeCell ref="AA7:AB7"/>
    <mergeCell ref="O4:R4"/>
    <mergeCell ref="S4:T4"/>
    <mergeCell ref="W2:Z2"/>
    <mergeCell ref="V10:W10"/>
    <mergeCell ref="X10:Y10"/>
    <mergeCell ref="Z10:AA10"/>
    <mergeCell ref="AB10:AC10"/>
    <mergeCell ref="S8:T8"/>
    <mergeCell ref="U8:V8"/>
    <mergeCell ref="W8:Z8"/>
    <mergeCell ref="AA8:AB8"/>
    <mergeCell ref="J3:K3"/>
    <mergeCell ref="M3:N3"/>
    <mergeCell ref="O3:R3"/>
    <mergeCell ref="S3:T3"/>
    <mergeCell ref="U5:V5"/>
    <mergeCell ref="W5:Z5"/>
    <mergeCell ref="AA5:AB5"/>
    <mergeCell ref="AA2:AB2"/>
    <mergeCell ref="A3:C3"/>
    <mergeCell ref="D3:E3"/>
    <mergeCell ref="G3:I3"/>
    <mergeCell ref="A8:C8"/>
    <mergeCell ref="D8:E8"/>
    <mergeCell ref="G8:I8"/>
    <mergeCell ref="J8:K8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  <mergeCell ref="G4:I4"/>
    <mergeCell ref="J4:K4"/>
    <mergeCell ref="M4:N4"/>
    <mergeCell ref="U2:V2"/>
  </mergeCells>
  <phoneticPr fontId="1" type="noConversion"/>
  <conditionalFormatting sqref="V76:V125">
    <cfRule type="containsText" dxfId="10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33:A63" display="일정!A33:A63"/>
  </hyperlink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26"/>
      <c r="U1" s="347"/>
      <c r="V1" s="326"/>
      <c r="W1" s="337" t="s">
        <v>151</v>
      </c>
      <c r="X1" s="337"/>
      <c r="Y1" s="337"/>
      <c r="Z1" s="338"/>
      <c r="AA1" s="33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'02월'!S2</f>
        <v>0</v>
      </c>
      <c r="P2" s="367"/>
      <c r="Q2" s="367"/>
      <c r="R2" s="368"/>
      <c r="S2" s="361">
        <f>SUMIF(B46:D500,항목!D3,Y46:AA500)</f>
        <v>0</v>
      </c>
      <c r="T2" s="362"/>
      <c r="U2" s="376" t="str">
        <f>항목!K3</f>
        <v>교통비</v>
      </c>
      <c r="V2" s="377"/>
      <c r="W2" s="367">
        <f>'02월'!AA2</f>
        <v>0</v>
      </c>
      <c r="X2" s="367"/>
      <c r="Y2" s="367"/>
      <c r="Z2" s="368"/>
      <c r="AA2" s="563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'02월'!S3</f>
        <v>0</v>
      </c>
      <c r="P3" s="335"/>
      <c r="Q3" s="335"/>
      <c r="R3" s="336"/>
      <c r="S3" s="315">
        <f>SUMIF(B46:D500,항목!E3,Y46:AA500)</f>
        <v>0</v>
      </c>
      <c r="T3" s="316"/>
      <c r="U3" s="329" t="str">
        <f>항목!L3</f>
        <v>보험</v>
      </c>
      <c r="V3" s="330"/>
      <c r="W3" s="335">
        <f>'02월'!AA3</f>
        <v>0</v>
      </c>
      <c r="X3" s="335"/>
      <c r="Y3" s="335"/>
      <c r="Z3" s="336"/>
      <c r="AA3" s="335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'02월'!S4</f>
        <v>0</v>
      </c>
      <c r="P4" s="335"/>
      <c r="Q4" s="335"/>
      <c r="R4" s="336"/>
      <c r="S4" s="315">
        <f>SUMIF(B46:D500,항목!F3,Y46:AA500)</f>
        <v>0</v>
      </c>
      <c r="T4" s="316"/>
      <c r="U4" s="329" t="str">
        <f>항목!M3</f>
        <v>차량유지비</v>
      </c>
      <c r="V4" s="330"/>
      <c r="W4" s="335">
        <f>'02월'!AA4</f>
        <v>0</v>
      </c>
      <c r="X4" s="335"/>
      <c r="Y4" s="335"/>
      <c r="Z4" s="336"/>
      <c r="AA4" s="335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'02월'!S5</f>
        <v>0</v>
      </c>
      <c r="P5" s="335"/>
      <c r="Q5" s="335"/>
      <c r="R5" s="336"/>
      <c r="S5" s="315">
        <f>SUMIF(B46:D500,항목!G3,Y46:AA500)</f>
        <v>0</v>
      </c>
      <c r="T5" s="316"/>
      <c r="U5" s="329" t="str">
        <f>항목!N3</f>
        <v>식비</v>
      </c>
      <c r="V5" s="330"/>
      <c r="W5" s="335">
        <f>'02월'!AA5</f>
        <v>0</v>
      </c>
      <c r="X5" s="335"/>
      <c r="Y5" s="335"/>
      <c r="Z5" s="336"/>
      <c r="AA5" s="335">
        <f>SUMIF(B46:D500,항목!N3,Y46:AA500)</f>
        <v>0</v>
      </c>
      <c r="AB5" s="316"/>
      <c r="AC5" s="159"/>
      <c r="AD5" s="159"/>
      <c r="AE5" s="416">
        <v>3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'02월'!S6</f>
        <v>0</v>
      </c>
      <c r="P6" s="335"/>
      <c r="Q6" s="335"/>
      <c r="R6" s="336"/>
      <c r="S6" s="315">
        <f>SUMIF(B46:D500,항목!H3,Y46:AA500)</f>
        <v>0</v>
      </c>
      <c r="T6" s="316"/>
      <c r="U6" s="329" t="str">
        <f>항목!O3</f>
        <v>용돈</v>
      </c>
      <c r="V6" s="330"/>
      <c r="W6" s="335">
        <f>'02월'!AA6</f>
        <v>0</v>
      </c>
      <c r="X6" s="335"/>
      <c r="Y6" s="335"/>
      <c r="Z6" s="336"/>
      <c r="AA6" s="335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'02월'!S7</f>
        <v>0</v>
      </c>
      <c r="P7" s="335"/>
      <c r="Q7" s="335"/>
      <c r="R7" s="336"/>
      <c r="S7" s="315">
        <f>SUMIF(B46:D500,항목!I3,Y46:AA500)</f>
        <v>0</v>
      </c>
      <c r="T7" s="316"/>
      <c r="U7" s="329" t="str">
        <f>항목!P3</f>
        <v>세금</v>
      </c>
      <c r="V7" s="330"/>
      <c r="W7" s="335">
        <f>'02월'!AA7</f>
        <v>0</v>
      </c>
      <c r="X7" s="335"/>
      <c r="Y7" s="335"/>
      <c r="Z7" s="336"/>
      <c r="AA7" s="335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'02월'!S8</f>
        <v>0</v>
      </c>
      <c r="P8" s="364"/>
      <c r="Q8" s="364"/>
      <c r="R8" s="365"/>
      <c r="S8" s="313">
        <f>SUMIF(B46:D500,항목!J3,Y46:AA500)</f>
        <v>0</v>
      </c>
      <c r="T8" s="314"/>
      <c r="U8" s="327" t="str">
        <f>항목!Q3</f>
        <v>기타</v>
      </c>
      <c r="V8" s="328"/>
      <c r="W8" s="364">
        <f>'02월'!AA8</f>
        <v>0</v>
      </c>
      <c r="X8" s="364"/>
      <c r="Y8" s="364"/>
      <c r="Z8" s="365"/>
      <c r="AA8" s="364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88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87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85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5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86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86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3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'02월'!C13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'02월'!AD20:AF20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'02월'!E13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'02월'!AD21:AF21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'02월'!F13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'02월'!AD22:AF22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'02월'!I13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'02월'!AD23:AF23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'02월'!K13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'02월'!AD24:AF24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'02월'!N13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'02월'!AD25:AF25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'02월'!P13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'02월'!AD26:AF26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'02월'!Q13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'02월'!AD27:AF27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'02월'!T13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'02월'!AD28:AF28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'02월'!V13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'02월'!AD29:AF29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'02월'!X13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'02월'!AD30:AF30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'02월'!Z13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'02월'!AD31:AF31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'02월'!AB13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'02월'!AD32:AF32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'02월'!AD13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'02월'!AD33:AF33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'02월'!AF13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'02월'!AD34:AF34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'02월'!V35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'02월'!AD35:AF35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'02월'!V36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'02월'!AD36:AF36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'02월'!V37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'02월'!AD37:AF37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'02월'!V38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'02월'!AD38:AF38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'02월'!V39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'02월'!AD39:AF39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'02월'!V40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'02월'!AD40:AF40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'02월'!V41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'02월'!AD41:AF41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'02월'!V42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'02월'!AD42:AF42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'02월'!V43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'02월'!AD43:AF43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'02월'!V44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'02월'!AD44:AF44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'02월'!V45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'02월'!AD45:AF45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'02월'!H46:J46</f>
        <v>0</v>
      </c>
      <c r="I46" s="592"/>
      <c r="J46" s="593"/>
      <c r="K46" s="591">
        <f>'02월'!K46:U46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'02월'!H47:J47</f>
        <v>0</v>
      </c>
      <c r="I47" s="589"/>
      <c r="J47" s="590"/>
      <c r="K47" s="588">
        <f>'02월'!K47:U47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'02월'!H48:J48</f>
        <v>0</v>
      </c>
      <c r="I48" s="589"/>
      <c r="J48" s="590"/>
      <c r="K48" s="588">
        <f>'02월'!K48:U48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'02월'!H49:J49</f>
        <v>0</v>
      </c>
      <c r="I49" s="589"/>
      <c r="J49" s="590"/>
      <c r="K49" s="588">
        <f>'02월'!K49:U49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'02월'!H50:J50</f>
        <v>0</v>
      </c>
      <c r="I50" s="589"/>
      <c r="J50" s="590"/>
      <c r="K50" s="588">
        <f>'02월'!K50:U50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'02월'!H51:J51</f>
        <v>0</v>
      </c>
      <c r="I51" s="589"/>
      <c r="J51" s="590"/>
      <c r="K51" s="588">
        <f>'02월'!K51:U51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'02월'!H52:J52</f>
        <v>0</v>
      </c>
      <c r="I52" s="589"/>
      <c r="J52" s="590"/>
      <c r="K52" s="588">
        <f>'02월'!K52:U52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'02월'!H53:J53</f>
        <v>0</v>
      </c>
      <c r="I53" s="589"/>
      <c r="J53" s="590"/>
      <c r="K53" s="588">
        <f>'02월'!K53:U53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'02월'!H54:J54</f>
        <v>0</v>
      </c>
      <c r="I54" s="589"/>
      <c r="J54" s="590"/>
      <c r="K54" s="588">
        <f>'02월'!K54:U54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'02월'!H55:J55</f>
        <v>0</v>
      </c>
      <c r="I55" s="589"/>
      <c r="J55" s="590"/>
      <c r="K55" s="588">
        <f>'02월'!K55:U55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'02월'!H56:J56</f>
        <v>0</v>
      </c>
      <c r="I56" s="589"/>
      <c r="J56" s="590"/>
      <c r="K56" s="588">
        <f>'02월'!K56:U56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'02월'!H57:J57</f>
        <v>0</v>
      </c>
      <c r="I57" s="589"/>
      <c r="J57" s="590"/>
      <c r="K57" s="588">
        <f>'02월'!K57:U57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'02월'!H58:J58</f>
        <v>0</v>
      </c>
      <c r="I58" s="589"/>
      <c r="J58" s="590"/>
      <c r="K58" s="588">
        <f>'02월'!K58:U58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'02월'!H59:J59</f>
        <v>0</v>
      </c>
      <c r="I59" s="589"/>
      <c r="J59" s="590"/>
      <c r="K59" s="588">
        <f>'02월'!K59:U59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'02월'!H60:J60</f>
        <v>0</v>
      </c>
      <c r="I60" s="589"/>
      <c r="J60" s="590"/>
      <c r="K60" s="588">
        <f>'02월'!K60:U60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'02월'!H61:J61</f>
        <v>0</v>
      </c>
      <c r="I61" s="589"/>
      <c r="J61" s="590"/>
      <c r="K61" s="588">
        <f>'02월'!K61:U61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'02월'!H62:J62</f>
        <v>0</v>
      </c>
      <c r="I62" s="589"/>
      <c r="J62" s="590"/>
      <c r="K62" s="588">
        <f>'02월'!K62:U62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'02월'!H63:J63</f>
        <v>0</v>
      </c>
      <c r="I63" s="589"/>
      <c r="J63" s="590"/>
      <c r="K63" s="588">
        <f>'02월'!K63:U63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'02월'!H64:J64</f>
        <v>0</v>
      </c>
      <c r="I64" s="589"/>
      <c r="J64" s="590"/>
      <c r="K64" s="588">
        <f>'02월'!K64:U64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'02월'!H65:J65</f>
        <v>0</v>
      </c>
      <c r="I65" s="589"/>
      <c r="J65" s="590"/>
      <c r="K65" s="588">
        <f>'02월'!K65:U65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'02월'!H66:J66</f>
        <v>0</v>
      </c>
      <c r="I66" s="589"/>
      <c r="J66" s="590"/>
      <c r="K66" s="588">
        <f>'02월'!K66:U66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'02월'!H67:J67</f>
        <v>0</v>
      </c>
      <c r="I67" s="589"/>
      <c r="J67" s="590"/>
      <c r="K67" s="588">
        <f>'02월'!K67:U67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'02월'!H68:J68</f>
        <v>0</v>
      </c>
      <c r="I68" s="589"/>
      <c r="J68" s="590"/>
      <c r="K68" s="588">
        <f>'02월'!K68:U68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'02월'!H69:J69</f>
        <v>0</v>
      </c>
      <c r="I69" s="589"/>
      <c r="J69" s="590"/>
      <c r="K69" s="588">
        <f>'02월'!K69:U69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'02월'!H70:J70</f>
        <v>0</v>
      </c>
      <c r="I70" s="589"/>
      <c r="J70" s="590"/>
      <c r="K70" s="588">
        <f>'02월'!K70:U70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'02월'!H71:J71</f>
        <v>0</v>
      </c>
      <c r="I71" s="589"/>
      <c r="J71" s="590"/>
      <c r="K71" s="588">
        <f>'02월'!K71:U71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'02월'!H72:J72</f>
        <v>0</v>
      </c>
      <c r="I72" s="589"/>
      <c r="J72" s="590"/>
      <c r="K72" s="588">
        <f>'02월'!K72:U72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'02월'!H73:J73</f>
        <v>0</v>
      </c>
      <c r="I73" s="589"/>
      <c r="J73" s="590"/>
      <c r="K73" s="588">
        <f>'02월'!K73:U73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'02월'!H74:J74</f>
        <v>0</v>
      </c>
      <c r="I74" s="589"/>
      <c r="J74" s="590"/>
      <c r="K74" s="588">
        <f>'02월'!K74:U74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'02월'!H75:J75</f>
        <v>0</v>
      </c>
      <c r="I75" s="595"/>
      <c r="J75" s="596"/>
      <c r="K75" s="594">
        <f>'02월'!K75:U75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136"/>
      <c r="B127" s="518"/>
      <c r="C127" s="519"/>
      <c r="D127" s="520"/>
      <c r="E127" s="518"/>
      <c r="F127" s="519"/>
      <c r="G127" s="520"/>
      <c r="H127" s="518"/>
      <c r="I127" s="519"/>
      <c r="J127" s="520"/>
      <c r="K127" s="518"/>
      <c r="L127" s="519"/>
      <c r="M127" s="519"/>
      <c r="N127" s="519"/>
      <c r="O127" s="519"/>
      <c r="P127" s="519"/>
      <c r="Q127" s="519"/>
      <c r="R127" s="519"/>
      <c r="S127" s="519"/>
      <c r="T127" s="519"/>
      <c r="U127" s="520"/>
      <c r="V127" s="525"/>
      <c r="W127" s="525"/>
      <c r="X127" s="525"/>
      <c r="Y127" s="528"/>
      <c r="Z127" s="528"/>
      <c r="AA127" s="528"/>
      <c r="AB127" s="530"/>
      <c r="AC127" s="530"/>
      <c r="AD127" s="530"/>
      <c r="AE127" s="530"/>
      <c r="AF127" s="534"/>
    </row>
    <row r="128" spans="1:32" x14ac:dyDescent="0.3">
      <c r="A128" s="136"/>
      <c r="B128" s="217"/>
      <c r="C128" s="218"/>
      <c r="D128" s="219"/>
      <c r="E128" s="217"/>
      <c r="F128" s="218"/>
      <c r="G128" s="219"/>
      <c r="H128" s="217"/>
      <c r="I128" s="218"/>
      <c r="J128" s="219"/>
      <c r="K128" s="217"/>
      <c r="L128" s="218"/>
      <c r="M128" s="218"/>
      <c r="N128" s="218"/>
      <c r="O128" s="218"/>
      <c r="P128" s="218"/>
      <c r="Q128" s="218"/>
      <c r="R128" s="218"/>
      <c r="S128" s="218"/>
      <c r="T128" s="218"/>
      <c r="U128" s="219"/>
      <c r="V128" s="216"/>
      <c r="W128" s="216"/>
      <c r="X128" s="216"/>
      <c r="Y128" s="215"/>
      <c r="Z128" s="215"/>
      <c r="AA128" s="215"/>
      <c r="AB128" s="213"/>
      <c r="AC128" s="213"/>
      <c r="AD128" s="213"/>
      <c r="AE128" s="213"/>
      <c r="AF128" s="21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5:C6"/>
    <mergeCell ref="D5:E6"/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7:D127"/>
    <mergeCell ref="E127:G127"/>
    <mergeCell ref="H127:J127"/>
    <mergeCell ref="K127:U127"/>
    <mergeCell ref="V127:X127"/>
    <mergeCell ref="Y127:AA127"/>
    <mergeCell ref="AB127:AC127"/>
    <mergeCell ref="AD127:AF127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Q16:S16"/>
    <mergeCell ref="T16:U16"/>
    <mergeCell ref="V16:W16"/>
    <mergeCell ref="X16:Y16"/>
    <mergeCell ref="Z16:AA16"/>
    <mergeCell ref="A17:B17"/>
    <mergeCell ref="C17:D17"/>
    <mergeCell ref="F17:H17"/>
    <mergeCell ref="I17:J17"/>
    <mergeCell ref="K17:M17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Q14:S14"/>
    <mergeCell ref="T14:U14"/>
    <mergeCell ref="V14:W14"/>
    <mergeCell ref="X14:Y14"/>
    <mergeCell ref="Z14:AA14"/>
    <mergeCell ref="A15:B15"/>
    <mergeCell ref="C15:D15"/>
    <mergeCell ref="F15:H15"/>
    <mergeCell ref="I15:J15"/>
    <mergeCell ref="K15:M15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A10:B10"/>
    <mergeCell ref="C10:D10"/>
    <mergeCell ref="F10:H10"/>
    <mergeCell ref="I10:J10"/>
    <mergeCell ref="K10:M10"/>
    <mergeCell ref="N10:O10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2:B12"/>
    <mergeCell ref="C12:D12"/>
    <mergeCell ref="F12:H12"/>
    <mergeCell ref="I12:J12"/>
    <mergeCell ref="K12:M12"/>
    <mergeCell ref="N12:O12"/>
    <mergeCell ref="M8:N8"/>
    <mergeCell ref="O8:R8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A11:B11"/>
    <mergeCell ref="C11:D11"/>
    <mergeCell ref="F11:H11"/>
    <mergeCell ref="I11:J11"/>
    <mergeCell ref="K11:M11"/>
    <mergeCell ref="N11:O11"/>
    <mergeCell ref="Q11:S11"/>
    <mergeCell ref="T11:U11"/>
    <mergeCell ref="V11:W11"/>
    <mergeCell ref="Q10:S10"/>
    <mergeCell ref="T10:U10"/>
    <mergeCell ref="AE5:AF8"/>
    <mergeCell ref="G6:I6"/>
    <mergeCell ref="J6:K6"/>
    <mergeCell ref="M6:N6"/>
    <mergeCell ref="O6:R6"/>
    <mergeCell ref="U4:V4"/>
    <mergeCell ref="W4:Z4"/>
    <mergeCell ref="AA4:AB4"/>
    <mergeCell ref="G5:I5"/>
    <mergeCell ref="J5:K5"/>
    <mergeCell ref="M5:N5"/>
    <mergeCell ref="O5:R5"/>
    <mergeCell ref="S5:T5"/>
    <mergeCell ref="S7:T7"/>
    <mergeCell ref="U7:V7"/>
    <mergeCell ref="W7:Z7"/>
    <mergeCell ref="AA7:AB7"/>
    <mergeCell ref="O4:R4"/>
    <mergeCell ref="S4:T4"/>
    <mergeCell ref="W2:Z2"/>
    <mergeCell ref="V10:W10"/>
    <mergeCell ref="X10:Y10"/>
    <mergeCell ref="Z10:AA10"/>
    <mergeCell ref="AB10:AC10"/>
    <mergeCell ref="S8:T8"/>
    <mergeCell ref="U8:V8"/>
    <mergeCell ref="W8:Z8"/>
    <mergeCell ref="AA8:AB8"/>
    <mergeCell ref="J3:K3"/>
    <mergeCell ref="M3:N3"/>
    <mergeCell ref="O3:R3"/>
    <mergeCell ref="S3:T3"/>
    <mergeCell ref="U5:V5"/>
    <mergeCell ref="W5:Z5"/>
    <mergeCell ref="AA5:AB5"/>
    <mergeCell ref="AA2:AB2"/>
    <mergeCell ref="A3:C3"/>
    <mergeCell ref="D3:E3"/>
    <mergeCell ref="G3:I3"/>
    <mergeCell ref="A8:C8"/>
    <mergeCell ref="D8:E8"/>
    <mergeCell ref="G8:I8"/>
    <mergeCell ref="J8:K8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  <mergeCell ref="G4:I4"/>
    <mergeCell ref="J4:K4"/>
    <mergeCell ref="M4:N4"/>
    <mergeCell ref="U2:V2"/>
  </mergeCells>
  <phoneticPr fontId="1" type="noConversion"/>
  <conditionalFormatting sqref="V76:V125">
    <cfRule type="containsText" dxfId="9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64:A94" display="일정!A64:A94"/>
  </hyperlink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'03월'!S2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'03월'!AA2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'03월'!S3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'03월'!AA3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'03월'!S4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'03월'!AA4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'03월'!S5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'03월'!AA5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4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'03월'!S6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'03월'!AA6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'03월'!S7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'03월'!AA7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'03월'!S8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'03월'!AA8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88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87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85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5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86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86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3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'03월'!C13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'03월'!AD20:AF20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'03월'!E13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'03월'!AD21:AF21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'03월'!F13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'03월'!AD22:AF22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'03월'!I13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'03월'!AD23:AF23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'03월'!K13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'03월'!AD24:AF24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'03월'!N13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'03월'!AD25:AF25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'03월'!P13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'03월'!AD26:AF26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'03월'!Q13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'03월'!AD27:AF27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'03월'!T13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'03월'!AD28:AF28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'03월'!V13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'03월'!AD29:AF29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'03월'!X13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'03월'!AD30:AF30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'03월'!Z13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'03월'!AD31:AF31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'03월'!AB13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'03월'!AD32:AF32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'03월'!AD13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'03월'!AD33:AF33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'03월'!AF13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'03월'!AD34:AF34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'03월'!V35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'03월'!AD35:AF35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'03월'!V36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'03월'!AD36:AF36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'03월'!V37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'03월'!AD37:AF37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'03월'!V38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'03월'!AD38:AF38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'03월'!V39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'03월'!AD39:AF39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'03월'!V40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'03월'!AD40:AF40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'03월'!V41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'03월'!AD41:AF41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'03월'!V42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'03월'!AD42:AF42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'03월'!V43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'03월'!AD43:AF43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'03월'!V44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'03월'!AD44:AF44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'03월'!V45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'03월'!AD45:AF45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'03월'!H46:J46</f>
        <v>0</v>
      </c>
      <c r="I46" s="592"/>
      <c r="J46" s="593"/>
      <c r="K46" s="591">
        <f>'03월'!K46:U46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'03월'!H47:J47</f>
        <v>0</v>
      </c>
      <c r="I47" s="589"/>
      <c r="J47" s="590"/>
      <c r="K47" s="588">
        <f>'03월'!K47:U47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'03월'!H48:J48</f>
        <v>0</v>
      </c>
      <c r="I48" s="589"/>
      <c r="J48" s="590"/>
      <c r="K48" s="588">
        <f>'03월'!K48:U48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'03월'!H49:J49</f>
        <v>0</v>
      </c>
      <c r="I49" s="589"/>
      <c r="J49" s="590"/>
      <c r="K49" s="588">
        <f>'03월'!K49:U49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'03월'!H50:J50</f>
        <v>0</v>
      </c>
      <c r="I50" s="589"/>
      <c r="J50" s="590"/>
      <c r="K50" s="588">
        <f>'03월'!K50:U50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'03월'!H51:J51</f>
        <v>0</v>
      </c>
      <c r="I51" s="589"/>
      <c r="J51" s="590"/>
      <c r="K51" s="588">
        <f>'03월'!K51:U51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'03월'!H52:J52</f>
        <v>0</v>
      </c>
      <c r="I52" s="589"/>
      <c r="J52" s="590"/>
      <c r="K52" s="588">
        <f>'03월'!K52:U52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'03월'!H53:J53</f>
        <v>0</v>
      </c>
      <c r="I53" s="589"/>
      <c r="J53" s="590"/>
      <c r="K53" s="588">
        <f>'03월'!K53:U53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'03월'!H54:J54</f>
        <v>0</v>
      </c>
      <c r="I54" s="589"/>
      <c r="J54" s="590"/>
      <c r="K54" s="588">
        <f>'03월'!K54:U54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'03월'!H55:J55</f>
        <v>0</v>
      </c>
      <c r="I55" s="589"/>
      <c r="J55" s="590"/>
      <c r="K55" s="588">
        <f>'03월'!K55:U55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'03월'!H56:J56</f>
        <v>0</v>
      </c>
      <c r="I56" s="589"/>
      <c r="J56" s="590"/>
      <c r="K56" s="588">
        <f>'03월'!K56:U56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'03월'!H57:J57</f>
        <v>0</v>
      </c>
      <c r="I57" s="589"/>
      <c r="J57" s="590"/>
      <c r="K57" s="588">
        <f>'03월'!K57:U57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'03월'!H58:J58</f>
        <v>0</v>
      </c>
      <c r="I58" s="589"/>
      <c r="J58" s="590"/>
      <c r="K58" s="588">
        <f>'03월'!K58:U58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'03월'!H59:J59</f>
        <v>0</v>
      </c>
      <c r="I59" s="589"/>
      <c r="J59" s="590"/>
      <c r="K59" s="588">
        <f>'03월'!K59:U59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'03월'!H60:J60</f>
        <v>0</v>
      </c>
      <c r="I60" s="589"/>
      <c r="J60" s="590"/>
      <c r="K60" s="588">
        <f>'03월'!K60:U60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'03월'!H61:J61</f>
        <v>0</v>
      </c>
      <c r="I61" s="589"/>
      <c r="J61" s="590"/>
      <c r="K61" s="588">
        <f>'03월'!K61:U61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'03월'!H62:J62</f>
        <v>0</v>
      </c>
      <c r="I62" s="589"/>
      <c r="J62" s="590"/>
      <c r="K62" s="588">
        <f>'03월'!K62:U62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'03월'!H63:J63</f>
        <v>0</v>
      </c>
      <c r="I63" s="589"/>
      <c r="J63" s="590"/>
      <c r="K63" s="588">
        <f>'03월'!K63:U63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'03월'!H64:J64</f>
        <v>0</v>
      </c>
      <c r="I64" s="589"/>
      <c r="J64" s="590"/>
      <c r="K64" s="588">
        <f>'03월'!K64:U64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'03월'!H65:J65</f>
        <v>0</v>
      </c>
      <c r="I65" s="589"/>
      <c r="J65" s="590"/>
      <c r="K65" s="588">
        <f>'03월'!K65:U65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'03월'!H66:J66</f>
        <v>0</v>
      </c>
      <c r="I66" s="589"/>
      <c r="J66" s="590"/>
      <c r="K66" s="588">
        <f>'03월'!K66:U66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'03월'!H67:J67</f>
        <v>0</v>
      </c>
      <c r="I67" s="589"/>
      <c r="J67" s="590"/>
      <c r="K67" s="588">
        <f>'03월'!K67:U67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'03월'!H68:J68</f>
        <v>0</v>
      </c>
      <c r="I68" s="589"/>
      <c r="J68" s="590"/>
      <c r="K68" s="588">
        <f>'03월'!K68:U68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'03월'!H69:J69</f>
        <v>0</v>
      </c>
      <c r="I69" s="589"/>
      <c r="J69" s="590"/>
      <c r="K69" s="588">
        <f>'03월'!K69:U69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'03월'!H70:J70</f>
        <v>0</v>
      </c>
      <c r="I70" s="589"/>
      <c r="J70" s="590"/>
      <c r="K70" s="588">
        <f>'03월'!K70:U70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'03월'!H71:J71</f>
        <v>0</v>
      </c>
      <c r="I71" s="589"/>
      <c r="J71" s="590"/>
      <c r="K71" s="588">
        <f>'03월'!K71:U71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'03월'!H72:J72</f>
        <v>0</v>
      </c>
      <c r="I72" s="589"/>
      <c r="J72" s="590"/>
      <c r="K72" s="588">
        <f>'03월'!K72:U72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'03월'!H73:J73</f>
        <v>0</v>
      </c>
      <c r="I73" s="589"/>
      <c r="J73" s="590"/>
      <c r="K73" s="588">
        <f>'03월'!K73:U73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'03월'!H74:J74</f>
        <v>0</v>
      </c>
      <c r="I74" s="589"/>
      <c r="J74" s="590"/>
      <c r="K74" s="588">
        <f>'03월'!K74:U74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'03월'!H75:J75</f>
        <v>0</v>
      </c>
      <c r="I75" s="595"/>
      <c r="J75" s="596"/>
      <c r="K75" s="594">
        <f>'03월'!K75:U75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664"/>
      <c r="B127" s="220"/>
      <c r="C127" s="221"/>
      <c r="D127" s="222"/>
      <c r="E127" s="220"/>
      <c r="F127" s="221"/>
      <c r="G127" s="222"/>
      <c r="H127" s="220"/>
      <c r="I127" s="221"/>
      <c r="J127" s="222"/>
      <c r="K127" s="220"/>
      <c r="L127" s="221"/>
      <c r="M127" s="221"/>
      <c r="N127" s="221"/>
      <c r="O127" s="221"/>
      <c r="P127" s="221"/>
      <c r="Q127" s="221"/>
      <c r="R127" s="221"/>
      <c r="S127" s="221"/>
      <c r="T127" s="221"/>
      <c r="U127" s="222"/>
      <c r="V127" s="665"/>
      <c r="W127" s="665"/>
      <c r="X127" s="665"/>
      <c r="Y127" s="666"/>
      <c r="Z127" s="666"/>
      <c r="AA127" s="666"/>
      <c r="AB127" s="667"/>
      <c r="AC127" s="667"/>
      <c r="AD127" s="667"/>
      <c r="AE127" s="667"/>
      <c r="AF127" s="668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5:C6"/>
    <mergeCell ref="D5:E6"/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8:D128"/>
    <mergeCell ref="E128:G128"/>
    <mergeCell ref="H128:J128"/>
    <mergeCell ref="K128:U128"/>
    <mergeCell ref="V128:X128"/>
    <mergeCell ref="Y128:AA128"/>
    <mergeCell ref="AB128:AC128"/>
    <mergeCell ref="AD128:AF128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Q16:S16"/>
    <mergeCell ref="T16:U16"/>
    <mergeCell ref="V16:W16"/>
    <mergeCell ref="X16:Y16"/>
    <mergeCell ref="Z16:AA16"/>
    <mergeCell ref="A17:B17"/>
    <mergeCell ref="C17:D17"/>
    <mergeCell ref="F17:H17"/>
    <mergeCell ref="I17:J17"/>
    <mergeCell ref="K17:M17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Q14:S14"/>
    <mergeCell ref="T14:U14"/>
    <mergeCell ref="V14:W14"/>
    <mergeCell ref="X14:Y14"/>
    <mergeCell ref="Z14:AA14"/>
    <mergeCell ref="A15:B15"/>
    <mergeCell ref="C15:D15"/>
    <mergeCell ref="F15:H15"/>
    <mergeCell ref="I15:J15"/>
    <mergeCell ref="K15:M15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A10:B10"/>
    <mergeCell ref="C10:D10"/>
    <mergeCell ref="F10:H10"/>
    <mergeCell ref="I10:J10"/>
    <mergeCell ref="K10:M10"/>
    <mergeCell ref="N10:O10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2:B12"/>
    <mergeCell ref="C12:D12"/>
    <mergeCell ref="F12:H12"/>
    <mergeCell ref="I12:J12"/>
    <mergeCell ref="K12:M12"/>
    <mergeCell ref="N12:O12"/>
    <mergeCell ref="M8:N8"/>
    <mergeCell ref="O8:R8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A11:B11"/>
    <mergeCell ref="C11:D11"/>
    <mergeCell ref="F11:H11"/>
    <mergeCell ref="I11:J11"/>
    <mergeCell ref="K11:M11"/>
    <mergeCell ref="N11:O11"/>
    <mergeCell ref="Q11:S11"/>
    <mergeCell ref="T11:U11"/>
    <mergeCell ref="V11:W11"/>
    <mergeCell ref="Q10:S10"/>
    <mergeCell ref="T10:U10"/>
    <mergeCell ref="AE5:AF8"/>
    <mergeCell ref="G6:I6"/>
    <mergeCell ref="J6:K6"/>
    <mergeCell ref="M6:N6"/>
    <mergeCell ref="O6:R6"/>
    <mergeCell ref="U4:V4"/>
    <mergeCell ref="W4:Z4"/>
    <mergeCell ref="AA4:AB4"/>
    <mergeCell ref="G5:I5"/>
    <mergeCell ref="J5:K5"/>
    <mergeCell ref="M5:N5"/>
    <mergeCell ref="O5:R5"/>
    <mergeCell ref="S5:T5"/>
    <mergeCell ref="S7:T7"/>
    <mergeCell ref="U7:V7"/>
    <mergeCell ref="W7:Z7"/>
    <mergeCell ref="AA7:AB7"/>
    <mergeCell ref="O4:R4"/>
    <mergeCell ref="S4:T4"/>
    <mergeCell ref="W2:Z2"/>
    <mergeCell ref="V10:W10"/>
    <mergeCell ref="X10:Y10"/>
    <mergeCell ref="Z10:AA10"/>
    <mergeCell ref="AB10:AC10"/>
    <mergeCell ref="S8:T8"/>
    <mergeCell ref="U8:V8"/>
    <mergeCell ref="W8:Z8"/>
    <mergeCell ref="AA8:AB8"/>
    <mergeCell ref="J3:K3"/>
    <mergeCell ref="M3:N3"/>
    <mergeCell ref="O3:R3"/>
    <mergeCell ref="S3:T3"/>
    <mergeCell ref="U5:V5"/>
    <mergeCell ref="W5:Z5"/>
    <mergeCell ref="AA5:AB5"/>
    <mergeCell ref="AA2:AB2"/>
    <mergeCell ref="A3:C3"/>
    <mergeCell ref="D3:E3"/>
    <mergeCell ref="G3:I3"/>
    <mergeCell ref="A8:C8"/>
    <mergeCell ref="D8:E8"/>
    <mergeCell ref="G8:I8"/>
    <mergeCell ref="J8:K8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  <mergeCell ref="G4:I4"/>
    <mergeCell ref="J4:K4"/>
    <mergeCell ref="M4:N4"/>
    <mergeCell ref="U2:V2"/>
  </mergeCells>
  <phoneticPr fontId="1" type="noConversion"/>
  <conditionalFormatting sqref="V76:V125">
    <cfRule type="containsText" dxfId="8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101:A131" display="일정!A101:A131"/>
  </hyperlink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'04월'!S2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 ca="1">'05월'!W2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'04월'!S3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'04월'!AA3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'04월'!S4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'04월'!AA4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'04월'!S5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'04월'!AA5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5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'04월'!S6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'04월'!AA6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'04월'!S7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'04월'!AA7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'04월'!S8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'04월'!AA8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88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87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85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5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86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86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3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'04월'!C13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'04월'!AD20:AF20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'04월'!E13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'04월'!AD21:AF21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'04월'!F13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'04월'!AD22:AF22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'04월'!I13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'04월'!AD23:AF23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'04월'!K13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'04월'!AD24:AF24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'04월'!N13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'04월'!AD25:AF25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'04월'!P13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'04월'!AD26:AF26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'04월'!Q13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'04월'!AD27:AF27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'04월'!T13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'04월'!AD28:AF28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'04월'!V13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'04월'!AD29:AF29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'04월'!X13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'04월'!AD30:AF30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'04월'!Z13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'04월'!AD31:AF31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'04월'!AB13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'04월'!AD32:AF32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'04월'!AD13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'04월'!AD33:AF33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'04월'!AF13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'04월'!AD34:AF34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'04월'!V35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'04월'!AD35:AF35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'04월'!V36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'04월'!AD36:AF36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'04월'!V37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'04월'!AD37:AF37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'04월'!V38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'04월'!AD38:AF38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'04월'!V39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'04월'!AD39:AF39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'04월'!V40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'04월'!AD40:AF40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'04월'!V41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'04월'!AD41:AF41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'04월'!V42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'04월'!AD42:AF42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'04월'!V43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'04월'!AD43:AF43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'04월'!V44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'04월'!AD44:AF44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'04월'!V45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'04월'!AD45:AF45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'04월'!H46:J46</f>
        <v>0</v>
      </c>
      <c r="I46" s="592"/>
      <c r="J46" s="593"/>
      <c r="K46" s="591">
        <f>'04월'!K46:U46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'04월'!H47:J47</f>
        <v>0</v>
      </c>
      <c r="I47" s="589"/>
      <c r="J47" s="590"/>
      <c r="K47" s="588">
        <f>'04월'!K47:U47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'04월'!H48:J48</f>
        <v>0</v>
      </c>
      <c r="I48" s="589"/>
      <c r="J48" s="590"/>
      <c r="K48" s="588">
        <f>'04월'!K48:U48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'04월'!H49:J49</f>
        <v>0</v>
      </c>
      <c r="I49" s="589"/>
      <c r="J49" s="590"/>
      <c r="K49" s="588">
        <f>'04월'!K49:U49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'04월'!H50:J50</f>
        <v>0</v>
      </c>
      <c r="I50" s="589"/>
      <c r="J50" s="590"/>
      <c r="K50" s="588">
        <f>'04월'!K50:U50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'04월'!H51:J51</f>
        <v>0</v>
      </c>
      <c r="I51" s="589"/>
      <c r="J51" s="590"/>
      <c r="K51" s="588">
        <f>'04월'!K51:U51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'04월'!H52:J52</f>
        <v>0</v>
      </c>
      <c r="I52" s="589"/>
      <c r="J52" s="590"/>
      <c r="K52" s="588">
        <f>'04월'!K52:U52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'04월'!H53:J53</f>
        <v>0</v>
      </c>
      <c r="I53" s="589"/>
      <c r="J53" s="590"/>
      <c r="K53" s="588">
        <f>'04월'!K53:U53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'04월'!H54:J54</f>
        <v>0</v>
      </c>
      <c r="I54" s="589"/>
      <c r="J54" s="590"/>
      <c r="K54" s="588">
        <f>'04월'!K54:U54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'04월'!H55:J55</f>
        <v>0</v>
      </c>
      <c r="I55" s="589"/>
      <c r="J55" s="590"/>
      <c r="K55" s="588">
        <f>'04월'!K55:U55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'04월'!H56:J56</f>
        <v>0</v>
      </c>
      <c r="I56" s="589"/>
      <c r="J56" s="590"/>
      <c r="K56" s="588">
        <f>'04월'!K56:U56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'04월'!H57:J57</f>
        <v>0</v>
      </c>
      <c r="I57" s="589"/>
      <c r="J57" s="590"/>
      <c r="K57" s="588">
        <f>'04월'!K57:U57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'04월'!H58:J58</f>
        <v>0</v>
      </c>
      <c r="I58" s="589"/>
      <c r="J58" s="590"/>
      <c r="K58" s="588">
        <f>'04월'!K58:U58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'04월'!H59:J59</f>
        <v>0</v>
      </c>
      <c r="I59" s="589"/>
      <c r="J59" s="590"/>
      <c r="K59" s="588">
        <f>'04월'!K59:U59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'04월'!H60:J60</f>
        <v>0</v>
      </c>
      <c r="I60" s="589"/>
      <c r="J60" s="590"/>
      <c r="K60" s="588">
        <f>'04월'!K60:U60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'04월'!H61:J61</f>
        <v>0</v>
      </c>
      <c r="I61" s="589"/>
      <c r="J61" s="590"/>
      <c r="K61" s="588">
        <f>'04월'!K61:U61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'04월'!H62:J62</f>
        <v>0</v>
      </c>
      <c r="I62" s="589"/>
      <c r="J62" s="590"/>
      <c r="K62" s="588">
        <f>'04월'!K62:U62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'04월'!H63:J63</f>
        <v>0</v>
      </c>
      <c r="I63" s="589"/>
      <c r="J63" s="590"/>
      <c r="K63" s="588">
        <f>'04월'!K63:U63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'04월'!H64:J64</f>
        <v>0</v>
      </c>
      <c r="I64" s="589"/>
      <c r="J64" s="590"/>
      <c r="K64" s="588">
        <f>'04월'!K64:U64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'04월'!H65:J65</f>
        <v>0</v>
      </c>
      <c r="I65" s="589"/>
      <c r="J65" s="590"/>
      <c r="K65" s="588">
        <f>'04월'!K65:U65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'04월'!H66:J66</f>
        <v>0</v>
      </c>
      <c r="I66" s="589"/>
      <c r="J66" s="590"/>
      <c r="K66" s="588">
        <f>'04월'!K66:U66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'04월'!H67:J67</f>
        <v>0</v>
      </c>
      <c r="I67" s="589"/>
      <c r="J67" s="590"/>
      <c r="K67" s="588">
        <f>'04월'!K67:U67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'04월'!H68:J68</f>
        <v>0</v>
      </c>
      <c r="I68" s="589"/>
      <c r="J68" s="590"/>
      <c r="K68" s="588">
        <f>'04월'!K68:U68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'04월'!H69:J69</f>
        <v>0</v>
      </c>
      <c r="I69" s="589"/>
      <c r="J69" s="590"/>
      <c r="K69" s="588">
        <f>'04월'!K69:U69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'04월'!H70:J70</f>
        <v>0</v>
      </c>
      <c r="I70" s="589"/>
      <c r="J70" s="590"/>
      <c r="K70" s="588">
        <f>'04월'!K70:U70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'04월'!H71:J71</f>
        <v>0</v>
      </c>
      <c r="I71" s="589"/>
      <c r="J71" s="590"/>
      <c r="K71" s="588">
        <f>'04월'!K71:U71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'04월'!H72:J72</f>
        <v>0</v>
      </c>
      <c r="I72" s="589"/>
      <c r="J72" s="590"/>
      <c r="K72" s="588">
        <f>'04월'!K72:U72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'04월'!H73:J73</f>
        <v>0</v>
      </c>
      <c r="I73" s="589"/>
      <c r="J73" s="590"/>
      <c r="K73" s="588">
        <f>'04월'!K73:U73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'04월'!H74:J74</f>
        <v>0</v>
      </c>
      <c r="I74" s="589"/>
      <c r="J74" s="590"/>
      <c r="K74" s="588">
        <f>'04월'!K74:U74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'04월'!H75:J75</f>
        <v>0</v>
      </c>
      <c r="I75" s="595"/>
      <c r="J75" s="596"/>
      <c r="K75" s="594">
        <f>'04월'!K75:U75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664"/>
      <c r="B127" s="220"/>
      <c r="C127" s="221"/>
      <c r="D127" s="222"/>
      <c r="E127" s="220"/>
      <c r="F127" s="221"/>
      <c r="G127" s="222"/>
      <c r="H127" s="220"/>
      <c r="I127" s="221"/>
      <c r="J127" s="222"/>
      <c r="K127" s="220"/>
      <c r="L127" s="221"/>
      <c r="M127" s="221"/>
      <c r="N127" s="221"/>
      <c r="O127" s="221"/>
      <c r="P127" s="221"/>
      <c r="Q127" s="221"/>
      <c r="R127" s="221"/>
      <c r="S127" s="221"/>
      <c r="T127" s="221"/>
      <c r="U127" s="222"/>
      <c r="V127" s="665"/>
      <c r="W127" s="665"/>
      <c r="X127" s="665"/>
      <c r="Y127" s="666"/>
      <c r="Z127" s="666"/>
      <c r="AA127" s="666"/>
      <c r="AB127" s="667"/>
      <c r="AC127" s="667"/>
      <c r="AD127" s="667"/>
      <c r="AE127" s="667"/>
      <c r="AF127" s="668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5:C6"/>
    <mergeCell ref="D5:E6"/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8:D128"/>
    <mergeCell ref="E128:G128"/>
    <mergeCell ref="H128:J128"/>
    <mergeCell ref="K128:U128"/>
    <mergeCell ref="V128:X128"/>
    <mergeCell ref="Y128:AA128"/>
    <mergeCell ref="AB128:AC128"/>
    <mergeCell ref="AD128:AF128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Q16:S16"/>
    <mergeCell ref="T16:U16"/>
    <mergeCell ref="V16:W16"/>
    <mergeCell ref="X16:Y16"/>
    <mergeCell ref="Z16:AA16"/>
    <mergeCell ref="A17:B17"/>
    <mergeCell ref="C17:D17"/>
    <mergeCell ref="F17:H17"/>
    <mergeCell ref="I17:J17"/>
    <mergeCell ref="K17:M17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Q14:S14"/>
    <mergeCell ref="T14:U14"/>
    <mergeCell ref="V14:W14"/>
    <mergeCell ref="X14:Y14"/>
    <mergeCell ref="Z14:AA14"/>
    <mergeCell ref="A15:B15"/>
    <mergeCell ref="C15:D15"/>
    <mergeCell ref="F15:H15"/>
    <mergeCell ref="I15:J15"/>
    <mergeCell ref="K15:M15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A10:B10"/>
    <mergeCell ref="C10:D10"/>
    <mergeCell ref="F10:H10"/>
    <mergeCell ref="I10:J10"/>
    <mergeCell ref="K10:M10"/>
    <mergeCell ref="N10:O10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2:B12"/>
    <mergeCell ref="C12:D12"/>
    <mergeCell ref="F12:H12"/>
    <mergeCell ref="I12:J12"/>
    <mergeCell ref="K12:M12"/>
    <mergeCell ref="N12:O12"/>
    <mergeCell ref="M8:N8"/>
    <mergeCell ref="O8:R8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A11:B11"/>
    <mergeCell ref="C11:D11"/>
    <mergeCell ref="F11:H11"/>
    <mergeCell ref="I11:J11"/>
    <mergeCell ref="K11:M11"/>
    <mergeCell ref="N11:O11"/>
    <mergeCell ref="Q11:S11"/>
    <mergeCell ref="T11:U11"/>
    <mergeCell ref="V11:W11"/>
    <mergeCell ref="Q10:S10"/>
    <mergeCell ref="T10:U10"/>
    <mergeCell ref="AE5:AF8"/>
    <mergeCell ref="G6:I6"/>
    <mergeCell ref="J6:K6"/>
    <mergeCell ref="M6:N6"/>
    <mergeCell ref="O6:R6"/>
    <mergeCell ref="U4:V4"/>
    <mergeCell ref="W4:Z4"/>
    <mergeCell ref="AA4:AB4"/>
    <mergeCell ref="G5:I5"/>
    <mergeCell ref="J5:K5"/>
    <mergeCell ref="M5:N5"/>
    <mergeCell ref="O5:R5"/>
    <mergeCell ref="S5:T5"/>
    <mergeCell ref="S7:T7"/>
    <mergeCell ref="U7:V7"/>
    <mergeCell ref="W7:Z7"/>
    <mergeCell ref="AA7:AB7"/>
    <mergeCell ref="O4:R4"/>
    <mergeCell ref="S4:T4"/>
    <mergeCell ref="W2:Z2"/>
    <mergeCell ref="V10:W10"/>
    <mergeCell ref="X10:Y10"/>
    <mergeCell ref="Z10:AA10"/>
    <mergeCell ref="AB10:AC10"/>
    <mergeCell ref="S8:T8"/>
    <mergeCell ref="U8:V8"/>
    <mergeCell ref="W8:Z8"/>
    <mergeCell ref="AA8:AB8"/>
    <mergeCell ref="J3:K3"/>
    <mergeCell ref="M3:N3"/>
    <mergeCell ref="O3:R3"/>
    <mergeCell ref="S3:T3"/>
    <mergeCell ref="U5:V5"/>
    <mergeCell ref="W5:Z5"/>
    <mergeCell ref="AA5:AB5"/>
    <mergeCell ref="AA2:AB2"/>
    <mergeCell ref="A3:C3"/>
    <mergeCell ref="D3:E3"/>
    <mergeCell ref="G3:I3"/>
    <mergeCell ref="A8:C8"/>
    <mergeCell ref="D8:E8"/>
    <mergeCell ref="G8:I8"/>
    <mergeCell ref="J8:K8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  <mergeCell ref="G4:I4"/>
    <mergeCell ref="J4:K4"/>
    <mergeCell ref="M4:N4"/>
    <mergeCell ref="U2:V2"/>
  </mergeCells>
  <phoneticPr fontId="1" type="noConversion"/>
  <conditionalFormatting sqref="V76:V125">
    <cfRule type="containsText" dxfId="7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132:A162" display="일정!A132:A162"/>
  </hyperlink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'05월'!S2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'05월'!AA2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'05월'!S3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'05월'!AA3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'05월'!S4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'05월'!AA4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'05월'!S5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'05월'!AA5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6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'05월'!S6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'05월'!AA6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'05월'!S7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'05월'!AA7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'05월'!S8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'05월'!AA8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88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87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602"/>
      <c r="AA14" s="603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85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5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600"/>
      <c r="AA15" s="60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86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86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600"/>
      <c r="AA16" s="60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3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600"/>
      <c r="AA17" s="60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'05월'!C13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'05월'!AD20:AF20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'05월'!E13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'05월'!AD21:AF21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'05월'!F13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'05월'!AD22:AF22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'05월'!I13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'05월'!AD23:AF23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'05월'!K13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'05월'!AD24:AF24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'05월'!N13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'05월'!AD25:AF25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'05월'!P13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'05월'!AD26:AF26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'05월'!Q13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'05월'!AD27:AF27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'05월'!T13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'05월'!AD28:AF28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'05월'!V13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'05월'!AD29:AF29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'05월'!X13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'05월'!AD30:AF30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'05월'!Z13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'05월'!AD31:AF31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'05월'!AB13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'05월'!AD32:AF32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'05월'!AD13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'05월'!AD33:AF33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'05월'!AF13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'05월'!AD34:AF34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'05월'!V35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'05월'!AD35:AF35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'05월'!V36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'05월'!AD36:AF36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'05월'!V37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'05월'!AD37:AF37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'05월'!V38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'05월'!AD38:AF38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'05월'!V39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'05월'!AD39:AF39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'05월'!V40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'05월'!AD40:AF40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'05월'!V41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'05월'!AD41:AF41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'05월'!V42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'05월'!AD42:AF42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'05월'!V43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'05월'!AD43:AF43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'05월'!V44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'05월'!AD44:AF44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'05월'!V45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'05월'!AD45:AF45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'05월'!H46:J46</f>
        <v>0</v>
      </c>
      <c r="I46" s="592"/>
      <c r="J46" s="593"/>
      <c r="K46" s="591">
        <f>'05월'!K46:U46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'05월'!H47:J47</f>
        <v>0</v>
      </c>
      <c r="I47" s="589"/>
      <c r="J47" s="590"/>
      <c r="K47" s="588">
        <f>'05월'!K47:U47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'05월'!H48:J48</f>
        <v>0</v>
      </c>
      <c r="I48" s="589"/>
      <c r="J48" s="590"/>
      <c r="K48" s="588">
        <f>'05월'!K48:U48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'05월'!H49:J49</f>
        <v>0</v>
      </c>
      <c r="I49" s="589"/>
      <c r="J49" s="590"/>
      <c r="K49" s="588">
        <f>'05월'!K49:U49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'05월'!H50:J50</f>
        <v>0</v>
      </c>
      <c r="I50" s="589"/>
      <c r="J50" s="590"/>
      <c r="K50" s="588">
        <f>'05월'!K50:U50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'05월'!H51:J51</f>
        <v>0</v>
      </c>
      <c r="I51" s="589"/>
      <c r="J51" s="590"/>
      <c r="K51" s="588">
        <f>'05월'!K51:U51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'05월'!H52:J52</f>
        <v>0</v>
      </c>
      <c r="I52" s="589"/>
      <c r="J52" s="590"/>
      <c r="K52" s="588">
        <f>'05월'!K52:U52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'05월'!H53:J53</f>
        <v>0</v>
      </c>
      <c r="I53" s="589"/>
      <c r="J53" s="590"/>
      <c r="K53" s="588">
        <f>'05월'!K53:U53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'05월'!H54:J54</f>
        <v>0</v>
      </c>
      <c r="I54" s="589"/>
      <c r="J54" s="590"/>
      <c r="K54" s="588">
        <f>'05월'!K54:U54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'05월'!H55:J55</f>
        <v>0</v>
      </c>
      <c r="I55" s="589"/>
      <c r="J55" s="590"/>
      <c r="K55" s="588">
        <f>'05월'!K55:U55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'05월'!H56:J56</f>
        <v>0</v>
      </c>
      <c r="I56" s="589"/>
      <c r="J56" s="590"/>
      <c r="K56" s="588">
        <f>'05월'!K56:U56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'05월'!H57:J57</f>
        <v>0</v>
      </c>
      <c r="I57" s="589"/>
      <c r="J57" s="590"/>
      <c r="K57" s="588">
        <f>'05월'!K57:U57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'05월'!H58:J58</f>
        <v>0</v>
      </c>
      <c r="I58" s="589"/>
      <c r="J58" s="590"/>
      <c r="K58" s="588">
        <f>'05월'!K58:U58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'05월'!H59:J59</f>
        <v>0</v>
      </c>
      <c r="I59" s="589"/>
      <c r="J59" s="590"/>
      <c r="K59" s="588">
        <f>'05월'!K59:U59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'05월'!H60:J60</f>
        <v>0</v>
      </c>
      <c r="I60" s="589"/>
      <c r="J60" s="590"/>
      <c r="K60" s="588">
        <f>'05월'!K60:U60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'05월'!H61:J61</f>
        <v>0</v>
      </c>
      <c r="I61" s="589"/>
      <c r="J61" s="590"/>
      <c r="K61" s="588">
        <f>'05월'!K61:U61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'05월'!H62:J62</f>
        <v>0</v>
      </c>
      <c r="I62" s="589"/>
      <c r="J62" s="590"/>
      <c r="K62" s="588">
        <f>'05월'!K62:U62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'05월'!H63:J63</f>
        <v>0</v>
      </c>
      <c r="I63" s="589"/>
      <c r="J63" s="590"/>
      <c r="K63" s="588">
        <f>'05월'!K63:U63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'05월'!H64:J64</f>
        <v>0</v>
      </c>
      <c r="I64" s="589"/>
      <c r="J64" s="590"/>
      <c r="K64" s="588">
        <f>'05월'!K64:U64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'05월'!H65:J65</f>
        <v>0</v>
      </c>
      <c r="I65" s="589"/>
      <c r="J65" s="590"/>
      <c r="K65" s="588">
        <f>'05월'!K65:U65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'05월'!H66:J66</f>
        <v>0</v>
      </c>
      <c r="I66" s="589"/>
      <c r="J66" s="590"/>
      <c r="K66" s="588">
        <f>'05월'!K66:U66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'05월'!H67:J67</f>
        <v>0</v>
      </c>
      <c r="I67" s="589"/>
      <c r="J67" s="590"/>
      <c r="K67" s="588">
        <f>'05월'!K67:U67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'05월'!H68:J68</f>
        <v>0</v>
      </c>
      <c r="I68" s="589"/>
      <c r="J68" s="590"/>
      <c r="K68" s="588">
        <f>'05월'!K68:U68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'05월'!H69:J69</f>
        <v>0</v>
      </c>
      <c r="I69" s="589"/>
      <c r="J69" s="590"/>
      <c r="K69" s="588">
        <f>'05월'!K69:U69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'05월'!H70:J70</f>
        <v>0</v>
      </c>
      <c r="I70" s="589"/>
      <c r="J70" s="590"/>
      <c r="K70" s="588">
        <f>'05월'!K70:U70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'05월'!H71:J71</f>
        <v>0</v>
      </c>
      <c r="I71" s="589"/>
      <c r="J71" s="590"/>
      <c r="K71" s="588">
        <f>'05월'!K71:U71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'05월'!H72:J72</f>
        <v>0</v>
      </c>
      <c r="I72" s="589"/>
      <c r="J72" s="590"/>
      <c r="K72" s="588">
        <f>'05월'!K72:U72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'05월'!H73:J73</f>
        <v>0</v>
      </c>
      <c r="I73" s="589"/>
      <c r="J73" s="590"/>
      <c r="K73" s="588">
        <f>'05월'!K73:U73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'05월'!H74:J74</f>
        <v>0</v>
      </c>
      <c r="I74" s="589"/>
      <c r="J74" s="590"/>
      <c r="K74" s="588">
        <f>'05월'!K74:U74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'05월'!H75:J75</f>
        <v>0</v>
      </c>
      <c r="I75" s="595"/>
      <c r="J75" s="596"/>
      <c r="K75" s="594">
        <f>'05월'!K75:U75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664"/>
      <c r="B127" s="220"/>
      <c r="C127" s="221"/>
      <c r="D127" s="222"/>
      <c r="E127" s="220"/>
      <c r="F127" s="221"/>
      <c r="G127" s="222"/>
      <c r="H127" s="220"/>
      <c r="I127" s="221"/>
      <c r="J127" s="222"/>
      <c r="K127" s="220"/>
      <c r="L127" s="221"/>
      <c r="M127" s="221"/>
      <c r="N127" s="221"/>
      <c r="O127" s="221"/>
      <c r="P127" s="221"/>
      <c r="Q127" s="221"/>
      <c r="R127" s="221"/>
      <c r="S127" s="221"/>
      <c r="T127" s="221"/>
      <c r="U127" s="222"/>
      <c r="V127" s="665"/>
      <c r="W127" s="665"/>
      <c r="X127" s="665"/>
      <c r="Y127" s="666"/>
      <c r="Z127" s="666"/>
      <c r="AA127" s="666"/>
      <c r="AB127" s="667"/>
      <c r="AC127" s="667"/>
      <c r="AD127" s="667"/>
      <c r="AE127" s="667"/>
      <c r="AF127" s="668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5:C6"/>
    <mergeCell ref="D5:E6"/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8:D128"/>
    <mergeCell ref="E128:G128"/>
    <mergeCell ref="H128:J128"/>
    <mergeCell ref="K128:U128"/>
    <mergeCell ref="V128:X128"/>
    <mergeCell ref="Y128:AA128"/>
    <mergeCell ref="AB128:AC128"/>
    <mergeCell ref="AD128:AF128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Q16:S16"/>
    <mergeCell ref="T16:U16"/>
    <mergeCell ref="V16:W16"/>
    <mergeCell ref="X16:Y16"/>
    <mergeCell ref="Z16:AA16"/>
    <mergeCell ref="A17:B17"/>
    <mergeCell ref="C17:D17"/>
    <mergeCell ref="F17:H17"/>
    <mergeCell ref="I17:J17"/>
    <mergeCell ref="K17:M17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Q14:S14"/>
    <mergeCell ref="T14:U14"/>
    <mergeCell ref="V14:W14"/>
    <mergeCell ref="X14:Y14"/>
    <mergeCell ref="Z14:AA14"/>
    <mergeCell ref="A15:B15"/>
    <mergeCell ref="C15:D15"/>
    <mergeCell ref="F15:H15"/>
    <mergeCell ref="I15:J15"/>
    <mergeCell ref="K15:M15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A10:B10"/>
    <mergeCell ref="C10:D10"/>
    <mergeCell ref="F10:H10"/>
    <mergeCell ref="I10:J10"/>
    <mergeCell ref="K10:M10"/>
    <mergeCell ref="N10:O10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2:B12"/>
    <mergeCell ref="C12:D12"/>
    <mergeCell ref="F12:H12"/>
    <mergeCell ref="I12:J12"/>
    <mergeCell ref="K12:M12"/>
    <mergeCell ref="N12:O12"/>
    <mergeCell ref="M8:N8"/>
    <mergeCell ref="O8:R8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A11:B11"/>
    <mergeCell ref="C11:D11"/>
    <mergeCell ref="F11:H11"/>
    <mergeCell ref="I11:J11"/>
    <mergeCell ref="K11:M11"/>
    <mergeCell ref="N11:O11"/>
    <mergeCell ref="Q11:S11"/>
    <mergeCell ref="T11:U11"/>
    <mergeCell ref="V11:W11"/>
    <mergeCell ref="Q10:S10"/>
    <mergeCell ref="T10:U10"/>
    <mergeCell ref="AE5:AF8"/>
    <mergeCell ref="G6:I6"/>
    <mergeCell ref="J6:K6"/>
    <mergeCell ref="M6:N6"/>
    <mergeCell ref="O6:R6"/>
    <mergeCell ref="U4:V4"/>
    <mergeCell ref="W4:Z4"/>
    <mergeCell ref="AA4:AB4"/>
    <mergeCell ref="G5:I5"/>
    <mergeCell ref="J5:K5"/>
    <mergeCell ref="M5:N5"/>
    <mergeCell ref="O5:R5"/>
    <mergeCell ref="S5:T5"/>
    <mergeCell ref="S7:T7"/>
    <mergeCell ref="U7:V7"/>
    <mergeCell ref="W7:Z7"/>
    <mergeCell ref="AA7:AB7"/>
    <mergeCell ref="O4:R4"/>
    <mergeCell ref="S4:T4"/>
    <mergeCell ref="W2:Z2"/>
    <mergeCell ref="V10:W10"/>
    <mergeCell ref="X10:Y10"/>
    <mergeCell ref="Z10:AA10"/>
    <mergeCell ref="AB10:AC10"/>
    <mergeCell ref="S8:T8"/>
    <mergeCell ref="U8:V8"/>
    <mergeCell ref="W8:Z8"/>
    <mergeCell ref="AA8:AB8"/>
    <mergeCell ref="J3:K3"/>
    <mergeCell ref="M3:N3"/>
    <mergeCell ref="O3:R3"/>
    <mergeCell ref="S3:T3"/>
    <mergeCell ref="U5:V5"/>
    <mergeCell ref="W5:Z5"/>
    <mergeCell ref="AA5:AB5"/>
    <mergeCell ref="AA2:AB2"/>
    <mergeCell ref="A3:C3"/>
    <mergeCell ref="D3:E3"/>
    <mergeCell ref="G3:I3"/>
    <mergeCell ref="A8:C8"/>
    <mergeCell ref="D8:E8"/>
    <mergeCell ref="G8:I8"/>
    <mergeCell ref="J8:K8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  <mergeCell ref="G4:I4"/>
    <mergeCell ref="J4:K4"/>
    <mergeCell ref="M4:N4"/>
    <mergeCell ref="U2:V2"/>
  </mergeCells>
  <phoneticPr fontId="1" type="noConversion"/>
  <conditionalFormatting sqref="V76:V125">
    <cfRule type="containsText" dxfId="6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163:A193" display="일정!A163:A193"/>
  </hyperlink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'06월'!S2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'06월'!AA2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'06월'!S3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'06월'!AA3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'06월'!S4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'06월'!AA4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'06월'!S5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'06월'!AA5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7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'06월'!S6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'06월'!AA6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'06월'!S7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'06월'!AA7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'06월'!S8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'06월'!AA8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88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87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85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5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86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86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3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'06월'!C13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'06월'!AD20:AF20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'06월'!E13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'06월'!AD21:AF21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'06월'!F13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'06월'!AD22:AF22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'06월'!I13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'06월'!AD23:AF23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'06월'!K13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'06월'!AD24:AF24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'06월'!N13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'06월'!AD25:AF25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'06월'!P13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'06월'!AD26:AF26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'06월'!Q13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'06월'!AD27:AF27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'06월'!T13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'06월'!AD28:AF28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'06월'!V13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'06월'!AD29:AF29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'06월'!X13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'06월'!AD30:AF30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'06월'!Z13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'06월'!AD31:AF31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'06월'!AB13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'06월'!AD32:AF32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'06월'!AD13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'06월'!AD33:AF33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'06월'!AF13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'06월'!AD34:AF34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'06월'!V35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'06월'!AD35:AF35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'06월'!V36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'06월'!AD36:AF36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'06월'!V37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'06월'!AD37:AF37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'06월'!V38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'06월'!AD38:AF38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'06월'!V39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'06월'!AD39:AF39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'06월'!V40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'06월'!AD40:AF40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'06월'!V41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'06월'!AD41:AF41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'06월'!V42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'06월'!AD42:AF42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'06월'!V43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'06월'!AD43:AF43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'06월'!V44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'06월'!AD44:AF44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'06월'!V45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'06월'!AD45:AF45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'06월'!H46:J46</f>
        <v>0</v>
      </c>
      <c r="I46" s="592"/>
      <c r="J46" s="593"/>
      <c r="K46" s="591">
        <f>'06월'!K46:U46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'06월'!H47:J47</f>
        <v>0</v>
      </c>
      <c r="I47" s="589"/>
      <c r="J47" s="590"/>
      <c r="K47" s="588">
        <f>'06월'!K47:U47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'06월'!H48:J48</f>
        <v>0</v>
      </c>
      <c r="I48" s="589"/>
      <c r="J48" s="590"/>
      <c r="K48" s="588">
        <f>'06월'!K48:U48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'06월'!H49:J49</f>
        <v>0</v>
      </c>
      <c r="I49" s="589"/>
      <c r="J49" s="590"/>
      <c r="K49" s="588">
        <f>'06월'!K49:U49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'06월'!H50:J50</f>
        <v>0</v>
      </c>
      <c r="I50" s="589"/>
      <c r="J50" s="590"/>
      <c r="K50" s="588">
        <f>'06월'!K50:U50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'06월'!H51:J51</f>
        <v>0</v>
      </c>
      <c r="I51" s="589"/>
      <c r="J51" s="590"/>
      <c r="K51" s="588">
        <f>'06월'!K51:U51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'06월'!H52:J52</f>
        <v>0</v>
      </c>
      <c r="I52" s="589"/>
      <c r="J52" s="590"/>
      <c r="K52" s="588">
        <f>'06월'!K52:U52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'06월'!H53:J53</f>
        <v>0</v>
      </c>
      <c r="I53" s="589"/>
      <c r="J53" s="590"/>
      <c r="K53" s="588">
        <f>'06월'!K53:U53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'06월'!H54:J54</f>
        <v>0</v>
      </c>
      <c r="I54" s="589"/>
      <c r="J54" s="590"/>
      <c r="K54" s="588">
        <f>'06월'!K54:U54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'06월'!H55:J55</f>
        <v>0</v>
      </c>
      <c r="I55" s="589"/>
      <c r="J55" s="590"/>
      <c r="K55" s="588">
        <f>'06월'!K55:U55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'06월'!H56:J56</f>
        <v>0</v>
      </c>
      <c r="I56" s="589"/>
      <c r="J56" s="590"/>
      <c r="K56" s="588">
        <f>'06월'!K56:U56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'06월'!H57:J57</f>
        <v>0</v>
      </c>
      <c r="I57" s="589"/>
      <c r="J57" s="590"/>
      <c r="K57" s="588">
        <f>'06월'!K57:U57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'06월'!H58:J58</f>
        <v>0</v>
      </c>
      <c r="I58" s="589"/>
      <c r="J58" s="590"/>
      <c r="K58" s="588">
        <f>'06월'!K58:U58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'06월'!H59:J59</f>
        <v>0</v>
      </c>
      <c r="I59" s="589"/>
      <c r="J59" s="590"/>
      <c r="K59" s="588">
        <f>'06월'!K59:U59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'06월'!H60:J60</f>
        <v>0</v>
      </c>
      <c r="I60" s="589"/>
      <c r="J60" s="590"/>
      <c r="K60" s="588">
        <f>'06월'!K60:U60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'06월'!H61:J61</f>
        <v>0</v>
      </c>
      <c r="I61" s="589"/>
      <c r="J61" s="590"/>
      <c r="K61" s="588">
        <f>'06월'!K61:U61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'06월'!H62:J62</f>
        <v>0</v>
      </c>
      <c r="I62" s="589"/>
      <c r="J62" s="590"/>
      <c r="K62" s="588">
        <f>'06월'!K62:U62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'06월'!H63:J63</f>
        <v>0</v>
      </c>
      <c r="I63" s="589"/>
      <c r="J63" s="590"/>
      <c r="K63" s="588">
        <f>'06월'!K63:U63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'06월'!H64:J64</f>
        <v>0</v>
      </c>
      <c r="I64" s="589"/>
      <c r="J64" s="590"/>
      <c r="K64" s="588">
        <f>'06월'!K64:U64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'06월'!H65:J65</f>
        <v>0</v>
      </c>
      <c r="I65" s="589"/>
      <c r="J65" s="590"/>
      <c r="K65" s="588">
        <f>'06월'!K65:U65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'06월'!H66:J66</f>
        <v>0</v>
      </c>
      <c r="I66" s="589"/>
      <c r="J66" s="590"/>
      <c r="K66" s="588">
        <f>'06월'!K66:U66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'06월'!H67:J67</f>
        <v>0</v>
      </c>
      <c r="I67" s="589"/>
      <c r="J67" s="590"/>
      <c r="K67" s="588">
        <f>'06월'!K67:U67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'06월'!H68:J68</f>
        <v>0</v>
      </c>
      <c r="I68" s="589"/>
      <c r="J68" s="590"/>
      <c r="K68" s="588">
        <f>'06월'!K68:U68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'06월'!H69:J69</f>
        <v>0</v>
      </c>
      <c r="I69" s="589"/>
      <c r="J69" s="590"/>
      <c r="K69" s="588">
        <f>'06월'!K69:U69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'06월'!H70:J70</f>
        <v>0</v>
      </c>
      <c r="I70" s="589"/>
      <c r="J70" s="590"/>
      <c r="K70" s="588">
        <f>'06월'!K70:U70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'06월'!H71:J71</f>
        <v>0</v>
      </c>
      <c r="I71" s="589"/>
      <c r="J71" s="590"/>
      <c r="K71" s="588">
        <f>'06월'!K71:U71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'06월'!H72:J72</f>
        <v>0</v>
      </c>
      <c r="I72" s="589"/>
      <c r="J72" s="590"/>
      <c r="K72" s="588">
        <f>'06월'!K72:U72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'06월'!H73:J73</f>
        <v>0</v>
      </c>
      <c r="I73" s="589"/>
      <c r="J73" s="590"/>
      <c r="K73" s="588">
        <f>'06월'!K73:U73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'06월'!H74:J74</f>
        <v>0</v>
      </c>
      <c r="I74" s="589"/>
      <c r="J74" s="590"/>
      <c r="K74" s="588">
        <f>'06월'!K74:U74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'06월'!H75:J75</f>
        <v>0</v>
      </c>
      <c r="I75" s="595"/>
      <c r="J75" s="596"/>
      <c r="K75" s="594">
        <f>'06월'!K75:U75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664"/>
      <c r="B127" s="220"/>
      <c r="C127" s="221"/>
      <c r="D127" s="222"/>
      <c r="E127" s="220"/>
      <c r="F127" s="221"/>
      <c r="G127" s="222"/>
      <c r="H127" s="220"/>
      <c r="I127" s="221"/>
      <c r="J127" s="222"/>
      <c r="K127" s="220"/>
      <c r="L127" s="221"/>
      <c r="M127" s="221"/>
      <c r="N127" s="221"/>
      <c r="O127" s="221"/>
      <c r="P127" s="221"/>
      <c r="Q127" s="221"/>
      <c r="R127" s="221"/>
      <c r="S127" s="221"/>
      <c r="T127" s="221"/>
      <c r="U127" s="222"/>
      <c r="V127" s="665"/>
      <c r="W127" s="665"/>
      <c r="X127" s="665"/>
      <c r="Y127" s="666"/>
      <c r="Z127" s="666"/>
      <c r="AA127" s="666"/>
      <c r="AB127" s="667"/>
      <c r="AC127" s="667"/>
      <c r="AD127" s="667"/>
      <c r="AE127" s="667"/>
      <c r="AF127" s="668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5:C6"/>
    <mergeCell ref="D5:E6"/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8:D128"/>
    <mergeCell ref="E128:G128"/>
    <mergeCell ref="H128:J128"/>
    <mergeCell ref="K128:U128"/>
    <mergeCell ref="V128:X128"/>
    <mergeCell ref="Y128:AA128"/>
    <mergeCell ref="AB128:AC128"/>
    <mergeCell ref="AD128:AF128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Q16:S16"/>
    <mergeCell ref="T16:U16"/>
    <mergeCell ref="V16:W16"/>
    <mergeCell ref="X16:Y16"/>
    <mergeCell ref="Z16:AA16"/>
    <mergeCell ref="A17:B17"/>
    <mergeCell ref="C17:D17"/>
    <mergeCell ref="F17:H17"/>
    <mergeCell ref="I17:J17"/>
    <mergeCell ref="K17:M17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Q14:S14"/>
    <mergeCell ref="T14:U14"/>
    <mergeCell ref="V14:W14"/>
    <mergeCell ref="X14:Y14"/>
    <mergeCell ref="Z14:AA14"/>
    <mergeCell ref="A15:B15"/>
    <mergeCell ref="C15:D15"/>
    <mergeCell ref="F15:H15"/>
    <mergeCell ref="I15:J15"/>
    <mergeCell ref="K15:M15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A10:B10"/>
    <mergeCell ref="C10:D10"/>
    <mergeCell ref="F10:H10"/>
    <mergeCell ref="I10:J10"/>
    <mergeCell ref="K10:M10"/>
    <mergeCell ref="N10:O10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2:B12"/>
    <mergeCell ref="C12:D12"/>
    <mergeCell ref="F12:H12"/>
    <mergeCell ref="I12:J12"/>
    <mergeCell ref="K12:M12"/>
    <mergeCell ref="N12:O12"/>
    <mergeCell ref="M8:N8"/>
    <mergeCell ref="O8:R8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A11:B11"/>
    <mergeCell ref="C11:D11"/>
    <mergeCell ref="F11:H11"/>
    <mergeCell ref="I11:J11"/>
    <mergeCell ref="K11:M11"/>
    <mergeCell ref="N11:O11"/>
    <mergeCell ref="Q11:S11"/>
    <mergeCell ref="T11:U11"/>
    <mergeCell ref="V11:W11"/>
    <mergeCell ref="Q10:S10"/>
    <mergeCell ref="T10:U10"/>
    <mergeCell ref="AE5:AF8"/>
    <mergeCell ref="G6:I6"/>
    <mergeCell ref="J6:K6"/>
    <mergeCell ref="M6:N6"/>
    <mergeCell ref="O6:R6"/>
    <mergeCell ref="U4:V4"/>
    <mergeCell ref="W4:Z4"/>
    <mergeCell ref="AA4:AB4"/>
    <mergeCell ref="G5:I5"/>
    <mergeCell ref="J5:K5"/>
    <mergeCell ref="M5:N5"/>
    <mergeCell ref="O5:R5"/>
    <mergeCell ref="S5:T5"/>
    <mergeCell ref="S7:T7"/>
    <mergeCell ref="U7:V7"/>
    <mergeCell ref="W7:Z7"/>
    <mergeCell ref="AA7:AB7"/>
    <mergeCell ref="O4:R4"/>
    <mergeCell ref="S4:T4"/>
    <mergeCell ref="W2:Z2"/>
    <mergeCell ref="V10:W10"/>
    <mergeCell ref="X10:Y10"/>
    <mergeCell ref="Z10:AA10"/>
    <mergeCell ref="AB10:AC10"/>
    <mergeCell ref="S8:T8"/>
    <mergeCell ref="U8:V8"/>
    <mergeCell ref="W8:Z8"/>
    <mergeCell ref="AA8:AB8"/>
    <mergeCell ref="J3:K3"/>
    <mergeCell ref="M3:N3"/>
    <mergeCell ref="O3:R3"/>
    <mergeCell ref="S3:T3"/>
    <mergeCell ref="U5:V5"/>
    <mergeCell ref="W5:Z5"/>
    <mergeCell ref="AA5:AB5"/>
    <mergeCell ref="AA2:AB2"/>
    <mergeCell ref="A3:C3"/>
    <mergeCell ref="D3:E3"/>
    <mergeCell ref="G3:I3"/>
    <mergeCell ref="A8:C8"/>
    <mergeCell ref="D8:E8"/>
    <mergeCell ref="G8:I8"/>
    <mergeCell ref="J8:K8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  <mergeCell ref="G4:I4"/>
    <mergeCell ref="J4:K4"/>
    <mergeCell ref="M4:N4"/>
    <mergeCell ref="U2:V2"/>
  </mergeCells>
  <phoneticPr fontId="1" type="noConversion"/>
  <conditionalFormatting sqref="V76:V125">
    <cfRule type="containsText" dxfId="5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200:A230" display="일정!A200:A230"/>
  </hyperlink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160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'07월'!S2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'07월'!AA2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'07월'!S3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'07월'!AA3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'07월'!S4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'07월'!AA4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'07월'!S5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'07월'!AA5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8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'07월'!S6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'07월'!AA6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'07월'!S7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'07월'!AA7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'07월'!S8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'07월'!AA8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88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87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85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85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186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186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3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'07월'!C13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'07월'!AD20:AF20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'07월'!E13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'07월'!AD21:AF21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'07월'!F13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'07월'!AD22:AF22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'07월'!I13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'07월'!AD23:AF23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'07월'!K13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'07월'!AD24:AF24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'07월'!N13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'07월'!AD25:AF25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'07월'!P13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'07월'!AD26:AF26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'07월'!Q13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'07월'!AD27:AF27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'07월'!T13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'07월'!AD28:AF28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'07월'!V13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'07월'!AD29:AF29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'07월'!X13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'07월'!AD30:AF30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'07월'!Z13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'07월'!AD31:AF31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'07월'!AB13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'07월'!AD32:AF32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'07월'!AD13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'07월'!AD33:AF33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'07월'!AF13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'07월'!AD34:AF34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'07월'!V35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'07월'!AD35:AF35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'07월'!V36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'07월'!AD36:AF36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'07월'!V37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'07월'!AD37:AF37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'07월'!V38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'07월'!AD38:AF38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'07월'!V39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'07월'!AD39:AF39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'07월'!V40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'07월'!AD40:AF40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'07월'!V41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'07월'!AD41:AF41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'07월'!V42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'07월'!AD42:AF42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'07월'!V43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'07월'!AD43:AF43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'07월'!V44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'07월'!AD44:AF44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'07월'!V45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'07월'!AD45:AF45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-'07월'!H46:J46</f>
        <v>0</v>
      </c>
      <c r="I46" s="592"/>
      <c r="J46" s="593"/>
      <c r="K46" s="591">
        <f>'07월'!K46:U46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-'07월'!H47:J47</f>
        <v>0</v>
      </c>
      <c r="I47" s="589"/>
      <c r="J47" s="590"/>
      <c r="K47" s="588">
        <f>'07월'!K47:U47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-'07월'!H48:J48</f>
        <v>0</v>
      </c>
      <c r="I48" s="589"/>
      <c r="J48" s="590"/>
      <c r="K48" s="588">
        <f>'07월'!K48:U48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'07월'!H49:J49</f>
        <v>0</v>
      </c>
      <c r="I49" s="589"/>
      <c r="J49" s="590"/>
      <c r="K49" s="588">
        <f>'07월'!K49:U49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'07월'!H50:J50</f>
        <v>0</v>
      </c>
      <c r="I50" s="589"/>
      <c r="J50" s="590"/>
      <c r="K50" s="588">
        <f>'07월'!K50:U50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'07월'!H51:J51</f>
        <v>0</v>
      </c>
      <c r="I51" s="589"/>
      <c r="J51" s="590"/>
      <c r="K51" s="588">
        <f>'07월'!K51:U51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'07월'!H52:J52</f>
        <v>0</v>
      </c>
      <c r="I52" s="589"/>
      <c r="J52" s="590"/>
      <c r="K52" s="588">
        <f>'07월'!K52:U52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'07월'!H53:J53</f>
        <v>0</v>
      </c>
      <c r="I53" s="589"/>
      <c r="J53" s="590"/>
      <c r="K53" s="588">
        <f>'07월'!K53:U53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'07월'!H54:J54</f>
        <v>0</v>
      </c>
      <c r="I54" s="589"/>
      <c r="J54" s="590"/>
      <c r="K54" s="588">
        <f>'07월'!K54:U54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'07월'!H55:J55</f>
        <v>0</v>
      </c>
      <c r="I55" s="589"/>
      <c r="J55" s="590"/>
      <c r="K55" s="588">
        <f>'07월'!K55:U55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'07월'!H56:J56</f>
        <v>0</v>
      </c>
      <c r="I56" s="589"/>
      <c r="J56" s="590"/>
      <c r="K56" s="588">
        <f>'07월'!K56:U56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'07월'!H57:J57</f>
        <v>0</v>
      </c>
      <c r="I57" s="589"/>
      <c r="J57" s="590"/>
      <c r="K57" s="588">
        <f>'07월'!K57:U57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'07월'!H58:J58</f>
        <v>0</v>
      </c>
      <c r="I58" s="589"/>
      <c r="J58" s="590"/>
      <c r="K58" s="588">
        <f>'07월'!K58:U58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'07월'!H59:J59</f>
        <v>0</v>
      </c>
      <c r="I59" s="589"/>
      <c r="J59" s="590"/>
      <c r="K59" s="588">
        <f>'07월'!K59:U59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'07월'!H60:J60</f>
        <v>0</v>
      </c>
      <c r="I60" s="589"/>
      <c r="J60" s="590"/>
      <c r="K60" s="588">
        <f>'07월'!K60:U60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'07월'!H61:J61</f>
        <v>0</v>
      </c>
      <c r="I61" s="589"/>
      <c r="J61" s="590"/>
      <c r="K61" s="588">
        <f>'07월'!K61:U61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'07월'!H62:J62</f>
        <v>0</v>
      </c>
      <c r="I62" s="589"/>
      <c r="J62" s="590"/>
      <c r="K62" s="588">
        <f>'07월'!K62:U62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'07월'!H63:J63</f>
        <v>0</v>
      </c>
      <c r="I63" s="589"/>
      <c r="J63" s="590"/>
      <c r="K63" s="588">
        <f>'07월'!K63:U63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'07월'!H64:J64</f>
        <v>0</v>
      </c>
      <c r="I64" s="589"/>
      <c r="J64" s="590"/>
      <c r="K64" s="588">
        <f>'07월'!K64:U64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'07월'!H65:J65</f>
        <v>0</v>
      </c>
      <c r="I65" s="589"/>
      <c r="J65" s="590"/>
      <c r="K65" s="588">
        <f>'07월'!K65:U65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'07월'!H66:J66</f>
        <v>0</v>
      </c>
      <c r="I66" s="589"/>
      <c r="J66" s="590"/>
      <c r="K66" s="588">
        <f>'07월'!K66:U66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'07월'!H67:J67</f>
        <v>0</v>
      </c>
      <c r="I67" s="589"/>
      <c r="J67" s="590"/>
      <c r="K67" s="588">
        <f>'07월'!K67:U67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'07월'!H68:J68</f>
        <v>0</v>
      </c>
      <c r="I68" s="589"/>
      <c r="J68" s="590"/>
      <c r="K68" s="588">
        <f>'07월'!K68:U68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'07월'!H69:J69</f>
        <v>0</v>
      </c>
      <c r="I69" s="589"/>
      <c r="J69" s="590"/>
      <c r="K69" s="588">
        <f>'07월'!K69:U69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'07월'!H70:J70</f>
        <v>0</v>
      </c>
      <c r="I70" s="589"/>
      <c r="J70" s="590"/>
      <c r="K70" s="588">
        <f>'07월'!K70:U70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'07월'!H71:J71</f>
        <v>0</v>
      </c>
      <c r="I71" s="589"/>
      <c r="J71" s="590"/>
      <c r="K71" s="588">
        <f>'07월'!K71:U71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'07월'!H72:J72</f>
        <v>0</v>
      </c>
      <c r="I72" s="589"/>
      <c r="J72" s="590"/>
      <c r="K72" s="588">
        <f>'07월'!K72:U72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'07월'!H73:J73</f>
        <v>0</v>
      </c>
      <c r="I73" s="589"/>
      <c r="J73" s="590"/>
      <c r="K73" s="588">
        <f>'07월'!K73:U73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'07월'!H74:J74</f>
        <v>0</v>
      </c>
      <c r="I74" s="589"/>
      <c r="J74" s="590"/>
      <c r="K74" s="588">
        <f>'07월'!K74:U74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'07월'!H75:J75</f>
        <v>0</v>
      </c>
      <c r="I75" s="595"/>
      <c r="J75" s="596"/>
      <c r="K75" s="594">
        <f>'07월'!K75:U75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664"/>
      <c r="B127" s="220"/>
      <c r="C127" s="221"/>
      <c r="D127" s="222"/>
      <c r="E127" s="220"/>
      <c r="F127" s="221"/>
      <c r="G127" s="222"/>
      <c r="H127" s="220"/>
      <c r="I127" s="221"/>
      <c r="J127" s="222"/>
      <c r="K127" s="220"/>
      <c r="L127" s="221"/>
      <c r="M127" s="221"/>
      <c r="N127" s="221"/>
      <c r="O127" s="221"/>
      <c r="P127" s="221"/>
      <c r="Q127" s="221"/>
      <c r="R127" s="221"/>
      <c r="S127" s="221"/>
      <c r="T127" s="221"/>
      <c r="U127" s="222"/>
      <c r="V127" s="665"/>
      <c r="W127" s="665"/>
      <c r="X127" s="665"/>
      <c r="Y127" s="666"/>
      <c r="Z127" s="666"/>
      <c r="AA127" s="666"/>
      <c r="AB127" s="667"/>
      <c r="AC127" s="667"/>
      <c r="AD127" s="667"/>
      <c r="AE127" s="667"/>
      <c r="AF127" s="668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37"/>
      <c r="L180" s="538"/>
      <c r="M180" s="538"/>
      <c r="N180" s="538"/>
      <c r="O180" s="538"/>
      <c r="P180" s="538"/>
      <c r="Q180" s="538"/>
      <c r="R180" s="538"/>
      <c r="S180" s="538"/>
      <c r="T180" s="538"/>
      <c r="U180" s="539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40"/>
      <c r="L183" s="541"/>
      <c r="M183" s="541"/>
      <c r="N183" s="541"/>
      <c r="O183" s="541"/>
      <c r="P183" s="541"/>
      <c r="Q183" s="541"/>
      <c r="R183" s="541"/>
      <c r="S183" s="541"/>
      <c r="T183" s="541"/>
      <c r="U183" s="542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18"/>
      <c r="L184" s="519"/>
      <c r="M184" s="519"/>
      <c r="N184" s="519"/>
      <c r="O184" s="519"/>
      <c r="P184" s="519"/>
      <c r="Q184" s="519"/>
      <c r="R184" s="519"/>
      <c r="S184" s="519"/>
      <c r="T184" s="519"/>
      <c r="U184" s="520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469"/>
      <c r="W194" s="470"/>
      <c r="X194" s="471"/>
      <c r="Y194" s="478"/>
      <c r="Z194" s="479"/>
      <c r="AA194" s="480"/>
      <c r="AB194" s="531"/>
      <c r="AC194" s="535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469"/>
      <c r="W195" s="470"/>
      <c r="X195" s="471"/>
      <c r="Y195" s="478"/>
      <c r="Z195" s="479"/>
      <c r="AA195" s="480"/>
      <c r="AB195" s="531"/>
      <c r="AC195" s="535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5:C6"/>
    <mergeCell ref="D5:E6"/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8:D128"/>
    <mergeCell ref="E128:G128"/>
    <mergeCell ref="H128:J128"/>
    <mergeCell ref="K128:U128"/>
    <mergeCell ref="V128:X128"/>
    <mergeCell ref="Y128:AA128"/>
    <mergeCell ref="AB128:AC128"/>
    <mergeCell ref="AD128:AF128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Q16:S16"/>
    <mergeCell ref="T16:U16"/>
    <mergeCell ref="V16:W16"/>
    <mergeCell ref="X16:Y16"/>
    <mergeCell ref="Z16:AA16"/>
    <mergeCell ref="A17:B17"/>
    <mergeCell ref="C17:D17"/>
    <mergeCell ref="F17:H17"/>
    <mergeCell ref="I17:J17"/>
    <mergeCell ref="K17:M17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Q14:S14"/>
    <mergeCell ref="T14:U14"/>
    <mergeCell ref="V14:W14"/>
    <mergeCell ref="X14:Y14"/>
    <mergeCell ref="Z14:AA14"/>
    <mergeCell ref="A15:B15"/>
    <mergeCell ref="C15:D15"/>
    <mergeCell ref="F15:H15"/>
    <mergeCell ref="I15:J15"/>
    <mergeCell ref="K15:M15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A10:B10"/>
    <mergeCell ref="C10:D10"/>
    <mergeCell ref="F10:H10"/>
    <mergeCell ref="I10:J10"/>
    <mergeCell ref="K10:M10"/>
    <mergeCell ref="N10:O10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2:B12"/>
    <mergeCell ref="C12:D12"/>
    <mergeCell ref="F12:H12"/>
    <mergeCell ref="I12:J12"/>
    <mergeCell ref="K12:M12"/>
    <mergeCell ref="N12:O12"/>
    <mergeCell ref="M8:N8"/>
    <mergeCell ref="O8:R8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A11:B11"/>
    <mergeCell ref="C11:D11"/>
    <mergeCell ref="F11:H11"/>
    <mergeCell ref="I11:J11"/>
    <mergeCell ref="K11:M11"/>
    <mergeCell ref="N11:O11"/>
    <mergeCell ref="Q11:S11"/>
    <mergeCell ref="T11:U11"/>
    <mergeCell ref="V11:W11"/>
    <mergeCell ref="Q10:S10"/>
    <mergeCell ref="T10:U10"/>
    <mergeCell ref="AE5:AF8"/>
    <mergeCell ref="G6:I6"/>
    <mergeCell ref="J6:K6"/>
    <mergeCell ref="M6:N6"/>
    <mergeCell ref="O6:R6"/>
    <mergeCell ref="U4:V4"/>
    <mergeCell ref="W4:Z4"/>
    <mergeCell ref="AA4:AB4"/>
    <mergeCell ref="G5:I5"/>
    <mergeCell ref="J5:K5"/>
    <mergeCell ref="M5:N5"/>
    <mergeCell ref="O5:R5"/>
    <mergeCell ref="S5:T5"/>
    <mergeCell ref="S7:T7"/>
    <mergeCell ref="U7:V7"/>
    <mergeCell ref="W7:Z7"/>
    <mergeCell ref="AA7:AB7"/>
    <mergeCell ref="O4:R4"/>
    <mergeCell ref="S4:T4"/>
    <mergeCell ref="W2:Z2"/>
    <mergeCell ref="V10:W10"/>
    <mergeCell ref="X10:Y10"/>
    <mergeCell ref="Z10:AA10"/>
    <mergeCell ref="AB10:AC10"/>
    <mergeCell ref="S8:T8"/>
    <mergeCell ref="U8:V8"/>
    <mergeCell ref="W8:Z8"/>
    <mergeCell ref="AA8:AB8"/>
    <mergeCell ref="J3:K3"/>
    <mergeCell ref="M3:N3"/>
    <mergeCell ref="O3:R3"/>
    <mergeCell ref="S3:T3"/>
    <mergeCell ref="U5:V5"/>
    <mergeCell ref="W5:Z5"/>
    <mergeCell ref="AA5:AB5"/>
    <mergeCell ref="AA2:AB2"/>
    <mergeCell ref="A3:C3"/>
    <mergeCell ref="D3:E3"/>
    <mergeCell ref="G3:I3"/>
    <mergeCell ref="A8:C8"/>
    <mergeCell ref="D8:E8"/>
    <mergeCell ref="G8:I8"/>
    <mergeCell ref="J8:K8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  <mergeCell ref="G4:I4"/>
    <mergeCell ref="J4:K4"/>
    <mergeCell ref="M4:N4"/>
    <mergeCell ref="U2:V2"/>
  </mergeCells>
  <phoneticPr fontId="1" type="noConversion"/>
  <conditionalFormatting sqref="V76:V125">
    <cfRule type="containsText" dxfId="4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C46:AC80 AC104:AC125 AB46:AB50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231:A261" display="일정!A231:A261"/>
  </hyperlink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148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'08월'!S2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'08월'!AA2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'08월'!S3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'08월'!AA3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'08월'!S4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'08월'!AA4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'08월'!S5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'08월'!AA5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9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'08월'!S6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'08월'!AA6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'08월'!S7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'08월'!AA7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'08월'!S8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'08월'!AA8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97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98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96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96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200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200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9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'08월'!C13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'08월'!AD20:AF20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'08월'!E13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'08월'!AD21:AF21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'08월'!F13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'08월'!AD22:AF22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'08월'!I13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'08월'!AD23:AF23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'08월'!K13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'08월'!AD24:AF24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'08월'!N13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'08월'!AD25:AF25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'08월'!P13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'08월'!AD26:AF26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'08월'!Q13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'08월'!AD27:AF27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'08월'!T13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'08월'!AD28:AF28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'08월'!V13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'08월'!AD29:AF29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'08월'!X13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'08월'!AD30:AF30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'08월'!Z13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'08월'!AD31:AF31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'08월'!AB13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'08월'!AD32:AF32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'08월'!AD13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'08월'!AD33:AF33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'08월'!AF13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'08월'!AD34:AF34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'08월'!V35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'08월'!AD35:AF35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'08월'!V36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'08월'!AD36:AF36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'08월'!V37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'08월'!AD37:AF37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'08월'!V38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'08월'!AD38:AF38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'08월'!V39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'08월'!AD39:AF39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'08월'!V40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'08월'!AD40:AF40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'08월'!V41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'08월'!AD41:AF41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'08월'!V42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'08월'!AD42:AF42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'08월'!V43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'08월'!AD43:AF43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'08월'!V44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'08월'!AD44:AF44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'08월'!V45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'08월'!AD45:AF45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'08월'!H46:J46</f>
        <v>0</v>
      </c>
      <c r="I46" s="592"/>
      <c r="J46" s="593"/>
      <c r="K46" s="591">
        <f>'08월'!K46:U46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'08월'!H47:J47</f>
        <v>0</v>
      </c>
      <c r="I47" s="589"/>
      <c r="J47" s="590"/>
      <c r="K47" s="588">
        <f>'08월'!K47:U47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'08월'!H48:J48</f>
        <v>0</v>
      </c>
      <c r="I48" s="589"/>
      <c r="J48" s="590"/>
      <c r="K48" s="588">
        <f>'08월'!K48:U48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'08월'!H49:J49</f>
        <v>0</v>
      </c>
      <c r="I49" s="589"/>
      <c r="J49" s="590"/>
      <c r="K49" s="588">
        <f>'08월'!K49:U49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'08월'!H50:J50</f>
        <v>0</v>
      </c>
      <c r="I50" s="589"/>
      <c r="J50" s="590"/>
      <c r="K50" s="588">
        <f>'08월'!K50:U50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'08월'!H51:J51</f>
        <v>0</v>
      </c>
      <c r="I51" s="589"/>
      <c r="J51" s="590"/>
      <c r="K51" s="588">
        <f>'08월'!K51:U51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'08월'!H52:J52</f>
        <v>0</v>
      </c>
      <c r="I52" s="589"/>
      <c r="J52" s="590"/>
      <c r="K52" s="588">
        <f>'08월'!K52:U52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'08월'!H53:J53</f>
        <v>0</v>
      </c>
      <c r="I53" s="589"/>
      <c r="J53" s="590"/>
      <c r="K53" s="588">
        <f>'08월'!K53:U53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'08월'!H54:J54</f>
        <v>0</v>
      </c>
      <c r="I54" s="589"/>
      <c r="J54" s="590"/>
      <c r="K54" s="588">
        <f>'08월'!K54:U54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'08월'!H55:J55</f>
        <v>0</v>
      </c>
      <c r="I55" s="589"/>
      <c r="J55" s="590"/>
      <c r="K55" s="588">
        <f>'08월'!K55:U55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'08월'!H56:J56</f>
        <v>0</v>
      </c>
      <c r="I56" s="589"/>
      <c r="J56" s="590"/>
      <c r="K56" s="588">
        <f>'08월'!K56:U56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'08월'!H57:J57</f>
        <v>0</v>
      </c>
      <c r="I57" s="589"/>
      <c r="J57" s="590"/>
      <c r="K57" s="588">
        <f>'08월'!K57:U57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'08월'!H58:J58</f>
        <v>0</v>
      </c>
      <c r="I58" s="589"/>
      <c r="J58" s="590"/>
      <c r="K58" s="588">
        <f>'08월'!K58:U58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'08월'!H59:J59</f>
        <v>0</v>
      </c>
      <c r="I59" s="589"/>
      <c r="J59" s="590"/>
      <c r="K59" s="588">
        <f>'08월'!K59:U59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'08월'!H60:J60</f>
        <v>0</v>
      </c>
      <c r="I60" s="589"/>
      <c r="J60" s="590"/>
      <c r="K60" s="588">
        <f>'08월'!K60:U60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'08월'!H61:J61</f>
        <v>0</v>
      </c>
      <c r="I61" s="589"/>
      <c r="J61" s="590"/>
      <c r="K61" s="588">
        <f>'08월'!K61:U61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'08월'!H62:J62</f>
        <v>0</v>
      </c>
      <c r="I62" s="589"/>
      <c r="J62" s="590"/>
      <c r="K62" s="588">
        <f>'08월'!K62:U62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'08월'!H63:J63</f>
        <v>0</v>
      </c>
      <c r="I63" s="589"/>
      <c r="J63" s="590"/>
      <c r="K63" s="588">
        <f>'08월'!K63:U63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'08월'!H64:J64</f>
        <v>0</v>
      </c>
      <c r="I64" s="589"/>
      <c r="J64" s="590"/>
      <c r="K64" s="588">
        <f>'08월'!K64:U64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'08월'!H65:J65</f>
        <v>0</v>
      </c>
      <c r="I65" s="589"/>
      <c r="J65" s="590"/>
      <c r="K65" s="588">
        <f>'08월'!K65:U65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'08월'!H66:J66</f>
        <v>0</v>
      </c>
      <c r="I66" s="589"/>
      <c r="J66" s="590"/>
      <c r="K66" s="588">
        <f>'08월'!K66:U66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'08월'!H67:J67</f>
        <v>0</v>
      </c>
      <c r="I67" s="589"/>
      <c r="J67" s="590"/>
      <c r="K67" s="588">
        <f>'08월'!K67:U67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'08월'!H68:J68</f>
        <v>0</v>
      </c>
      <c r="I68" s="589"/>
      <c r="J68" s="590"/>
      <c r="K68" s="588">
        <f>'08월'!K68:U68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'08월'!H69:J69</f>
        <v>0</v>
      </c>
      <c r="I69" s="589"/>
      <c r="J69" s="590"/>
      <c r="K69" s="588">
        <f>'08월'!K69:U69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'08월'!H70:J70</f>
        <v>0</v>
      </c>
      <c r="I70" s="589"/>
      <c r="J70" s="590"/>
      <c r="K70" s="588">
        <f>'08월'!K70:U70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'08월'!H71:J71</f>
        <v>0</v>
      </c>
      <c r="I71" s="589"/>
      <c r="J71" s="590"/>
      <c r="K71" s="588">
        <f>'08월'!K71:U71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'08월'!H72:J72</f>
        <v>0</v>
      </c>
      <c r="I72" s="589"/>
      <c r="J72" s="590"/>
      <c r="K72" s="588">
        <f>'08월'!K72:U72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'08월'!H73:J73</f>
        <v>0</v>
      </c>
      <c r="I73" s="589"/>
      <c r="J73" s="590"/>
      <c r="K73" s="588">
        <f>'08월'!K73:U73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'08월'!H74:J74</f>
        <v>0</v>
      </c>
      <c r="I74" s="589"/>
      <c r="J74" s="590"/>
      <c r="K74" s="588">
        <f>'08월'!K74:U74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'08월'!H75:J75</f>
        <v>0</v>
      </c>
      <c r="I75" s="595"/>
      <c r="J75" s="596"/>
      <c r="K75" s="594">
        <f>'08월'!K75:U75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664"/>
      <c r="B127" s="220"/>
      <c r="C127" s="221"/>
      <c r="D127" s="222"/>
      <c r="E127" s="220"/>
      <c r="F127" s="221"/>
      <c r="G127" s="222"/>
      <c r="H127" s="220"/>
      <c r="I127" s="221"/>
      <c r="J127" s="222"/>
      <c r="K127" s="220"/>
      <c r="L127" s="221"/>
      <c r="M127" s="221"/>
      <c r="N127" s="221"/>
      <c r="O127" s="221"/>
      <c r="P127" s="221"/>
      <c r="Q127" s="221"/>
      <c r="R127" s="221"/>
      <c r="S127" s="221"/>
      <c r="T127" s="221"/>
      <c r="U127" s="222"/>
      <c r="V127" s="665"/>
      <c r="W127" s="665"/>
      <c r="X127" s="665"/>
      <c r="Y127" s="666"/>
      <c r="Z127" s="666"/>
      <c r="AA127" s="666"/>
      <c r="AB127" s="667"/>
      <c r="AC127" s="667"/>
      <c r="AD127" s="667"/>
      <c r="AE127" s="667"/>
      <c r="AF127" s="668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8:D128"/>
    <mergeCell ref="E128:G128"/>
    <mergeCell ref="H128:J128"/>
    <mergeCell ref="K128:U128"/>
    <mergeCell ref="V128:X128"/>
    <mergeCell ref="Y128:AA128"/>
    <mergeCell ref="AB128:AC128"/>
    <mergeCell ref="AD128:AF128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A17:B17"/>
    <mergeCell ref="C17:D17"/>
    <mergeCell ref="F17:H17"/>
    <mergeCell ref="I17:J17"/>
    <mergeCell ref="K17:M17"/>
    <mergeCell ref="Q16:S16"/>
    <mergeCell ref="T16:U16"/>
    <mergeCell ref="V16:W16"/>
    <mergeCell ref="X16:Y16"/>
    <mergeCell ref="Z16:AA16"/>
    <mergeCell ref="A12:B12"/>
    <mergeCell ref="C12:D12"/>
    <mergeCell ref="F12:H12"/>
    <mergeCell ref="I12:J12"/>
    <mergeCell ref="K12:M12"/>
    <mergeCell ref="N12:O12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A15:B15"/>
    <mergeCell ref="C15:D15"/>
    <mergeCell ref="F15:H15"/>
    <mergeCell ref="I15:J15"/>
    <mergeCell ref="K15:M15"/>
    <mergeCell ref="Q14:S14"/>
    <mergeCell ref="T14:U14"/>
    <mergeCell ref="V14:W14"/>
    <mergeCell ref="X14:Y14"/>
    <mergeCell ref="Z14:AA14"/>
    <mergeCell ref="A10:B10"/>
    <mergeCell ref="C10:D10"/>
    <mergeCell ref="F10:H10"/>
    <mergeCell ref="I10:J10"/>
    <mergeCell ref="K10:M10"/>
    <mergeCell ref="N10:O10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S4:T4"/>
    <mergeCell ref="A8:C8"/>
    <mergeCell ref="D8:E8"/>
    <mergeCell ref="G8:I8"/>
    <mergeCell ref="J8:K8"/>
    <mergeCell ref="M8:N8"/>
    <mergeCell ref="O8:R8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1:B11"/>
    <mergeCell ref="C11:D11"/>
    <mergeCell ref="F11:H11"/>
    <mergeCell ref="I11:J11"/>
    <mergeCell ref="K11:M11"/>
    <mergeCell ref="G5:I5"/>
    <mergeCell ref="J5:K5"/>
    <mergeCell ref="M5:N5"/>
    <mergeCell ref="O5:R5"/>
    <mergeCell ref="Q11:S11"/>
    <mergeCell ref="T11:U11"/>
    <mergeCell ref="V11:W11"/>
    <mergeCell ref="Q10:S10"/>
    <mergeCell ref="T10:U10"/>
    <mergeCell ref="V10:W10"/>
    <mergeCell ref="X10:Y10"/>
    <mergeCell ref="Z10:AA10"/>
    <mergeCell ref="AB10:AC10"/>
    <mergeCell ref="S8:T8"/>
    <mergeCell ref="U8:V8"/>
    <mergeCell ref="W8:Z8"/>
    <mergeCell ref="AA8:AB8"/>
    <mergeCell ref="N11:O11"/>
    <mergeCell ref="G4:I4"/>
    <mergeCell ref="J4:K4"/>
    <mergeCell ref="M4:N4"/>
    <mergeCell ref="O4:R4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D3:E3"/>
    <mergeCell ref="G3:I3"/>
    <mergeCell ref="J3:K3"/>
    <mergeCell ref="M3:N3"/>
    <mergeCell ref="O3:R3"/>
    <mergeCell ref="S3:T3"/>
    <mergeCell ref="U5:V5"/>
    <mergeCell ref="W5:Z5"/>
    <mergeCell ref="AA5:AB5"/>
    <mergeCell ref="AE5:AF8"/>
    <mergeCell ref="G6:I6"/>
    <mergeCell ref="J6:K6"/>
    <mergeCell ref="M6:N6"/>
    <mergeCell ref="O6:R6"/>
    <mergeCell ref="U4:V4"/>
    <mergeCell ref="W4:Z4"/>
    <mergeCell ref="AA4:AB4"/>
    <mergeCell ref="U2:V2"/>
    <mergeCell ref="W2:Z2"/>
    <mergeCell ref="AA2:AB2"/>
    <mergeCell ref="A3:C3"/>
    <mergeCell ref="S5:T5"/>
    <mergeCell ref="S7:T7"/>
    <mergeCell ref="U7:V7"/>
    <mergeCell ref="W7:Z7"/>
    <mergeCell ref="AA7:AB7"/>
    <mergeCell ref="A5:C6"/>
    <mergeCell ref="D5:E6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</mergeCells>
  <phoneticPr fontId="1" type="noConversion"/>
  <conditionalFormatting sqref="V76:V125">
    <cfRule type="containsText" dxfId="3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262:A292" display="일정!A262:A292"/>
  </hyperlink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148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'09월'!S2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'09월'!AA2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'09월'!S3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'09월'!AA3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'09월'!S4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'09월'!AA4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'09월'!S5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'09월'!AA5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10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'09월'!S6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'09월'!AA6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'09월'!S7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'09월'!AA7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'09월'!S8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'09월'!AA8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97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98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96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96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200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200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9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'09월'!C13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'09월'!AD20:AF20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'09월'!E13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'09월'!AD21:AF21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'09월'!F13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'09월'!AD22:AF22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'09월'!I13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'09월'!AD23:AF23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'09월'!K13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'09월'!AD24:AF24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'09월'!N13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'09월'!AD25:AF25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'09월'!P13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'09월'!AD26:AF26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'09월'!Q13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'09월'!AD27:AF27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'09월'!T13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'09월'!AD28:AF28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'09월'!V13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'09월'!AD29:AF29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'09월'!X13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'09월'!AD30:AF30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'09월'!Z13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'09월'!AD31:AF31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'09월'!AB13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'09월'!AD32:AF32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'09월'!AD13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'09월'!AD33:AF33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'09월'!AF13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'09월'!AD34:AF34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'09월'!V35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'09월'!AD35:AF35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'09월'!V36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'09월'!AD36:AF36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'09월'!V37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'09월'!AD37:AF37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'09월'!V38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'09월'!AD38:AF38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'09월'!V39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'09월'!AD39:AF39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'09월'!V40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'09월'!AD40:AF40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'09월'!V41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'09월'!AD41:AF41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'09월'!V42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'09월'!AD42:AF42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'09월'!V43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'09월'!AD43:AF43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'09월'!V44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'09월'!AD44:AF44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'09월'!V45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'09월'!AD45:AF45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'09월'!H46:J46</f>
        <v>0</v>
      </c>
      <c r="I46" s="592"/>
      <c r="J46" s="593"/>
      <c r="K46" s="591">
        <f>'09월'!K46:U46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'09월'!H47:J47</f>
        <v>0</v>
      </c>
      <c r="I47" s="589"/>
      <c r="J47" s="590"/>
      <c r="K47" s="588">
        <f>'09월'!K47:U47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'09월'!H48:J48</f>
        <v>0</v>
      </c>
      <c r="I48" s="589"/>
      <c r="J48" s="590"/>
      <c r="K48" s="588">
        <f>'09월'!K48:U48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'09월'!H49:J49</f>
        <v>0</v>
      </c>
      <c r="I49" s="589"/>
      <c r="J49" s="590"/>
      <c r="K49" s="588">
        <f>'09월'!K49:U49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'09월'!H50:J50</f>
        <v>0</v>
      </c>
      <c r="I50" s="589"/>
      <c r="J50" s="590"/>
      <c r="K50" s="588">
        <f>'09월'!K50:U50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'09월'!H51:J51</f>
        <v>0</v>
      </c>
      <c r="I51" s="589"/>
      <c r="J51" s="590"/>
      <c r="K51" s="588">
        <f>'09월'!K51:U51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'09월'!H52:J52</f>
        <v>0</v>
      </c>
      <c r="I52" s="589"/>
      <c r="J52" s="590"/>
      <c r="K52" s="588">
        <f>'09월'!K52:U52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'09월'!H53:J53</f>
        <v>0</v>
      </c>
      <c r="I53" s="589"/>
      <c r="J53" s="590"/>
      <c r="K53" s="588">
        <f>'09월'!K53:U53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'09월'!H54:J54</f>
        <v>0</v>
      </c>
      <c r="I54" s="589"/>
      <c r="J54" s="590"/>
      <c r="K54" s="588">
        <f>'09월'!K54:U54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'09월'!H55:J55</f>
        <v>0</v>
      </c>
      <c r="I55" s="589"/>
      <c r="J55" s="590"/>
      <c r="K55" s="588">
        <f>'09월'!K55:U55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'09월'!H56:J56</f>
        <v>0</v>
      </c>
      <c r="I56" s="589"/>
      <c r="J56" s="590"/>
      <c r="K56" s="588">
        <f>'09월'!K56:U56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'09월'!H57:J57</f>
        <v>0</v>
      </c>
      <c r="I57" s="589"/>
      <c r="J57" s="590"/>
      <c r="K57" s="588">
        <f>'09월'!K57:U57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'09월'!H58:J58</f>
        <v>0</v>
      </c>
      <c r="I58" s="589"/>
      <c r="J58" s="590"/>
      <c r="K58" s="588">
        <f>'09월'!K58:U58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'09월'!H59:J59</f>
        <v>0</v>
      </c>
      <c r="I59" s="589"/>
      <c r="J59" s="590"/>
      <c r="K59" s="588">
        <f>'09월'!K59:U59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'09월'!H60:J60</f>
        <v>0</v>
      </c>
      <c r="I60" s="589"/>
      <c r="J60" s="590"/>
      <c r="K60" s="588">
        <f>'09월'!K60:U60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'09월'!H61:J61</f>
        <v>0</v>
      </c>
      <c r="I61" s="589"/>
      <c r="J61" s="590"/>
      <c r="K61" s="588">
        <f>'09월'!K61:U61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'09월'!H62:J62</f>
        <v>0</v>
      </c>
      <c r="I62" s="589"/>
      <c r="J62" s="590"/>
      <c r="K62" s="588">
        <f>'09월'!K62:U62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'09월'!H63:J63</f>
        <v>0</v>
      </c>
      <c r="I63" s="589"/>
      <c r="J63" s="590"/>
      <c r="K63" s="588">
        <f>'09월'!K63:U63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'09월'!H64:J64</f>
        <v>0</v>
      </c>
      <c r="I64" s="589"/>
      <c r="J64" s="590"/>
      <c r="K64" s="588">
        <f>'09월'!K64:U64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'09월'!H65:J65</f>
        <v>0</v>
      </c>
      <c r="I65" s="589"/>
      <c r="J65" s="590"/>
      <c r="K65" s="588">
        <f>'09월'!K65:U65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'09월'!H66:J66</f>
        <v>0</v>
      </c>
      <c r="I66" s="589"/>
      <c r="J66" s="590"/>
      <c r="K66" s="588">
        <f>'09월'!K66:U66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'09월'!H67:J67</f>
        <v>0</v>
      </c>
      <c r="I67" s="589"/>
      <c r="J67" s="590"/>
      <c r="K67" s="588">
        <f>'09월'!K67:U67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'09월'!H68:J68</f>
        <v>0</v>
      </c>
      <c r="I68" s="589"/>
      <c r="J68" s="590"/>
      <c r="K68" s="588">
        <f>'09월'!K68:U68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'09월'!H69:J69</f>
        <v>0</v>
      </c>
      <c r="I69" s="589"/>
      <c r="J69" s="590"/>
      <c r="K69" s="588">
        <f>'09월'!K69:U69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'09월'!H70:J70</f>
        <v>0</v>
      </c>
      <c r="I70" s="589"/>
      <c r="J70" s="590"/>
      <c r="K70" s="588">
        <f>'09월'!K70:U70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'09월'!H71:J71</f>
        <v>0</v>
      </c>
      <c r="I71" s="589"/>
      <c r="J71" s="590"/>
      <c r="K71" s="588">
        <f>'09월'!K71:U71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'09월'!H72:J72</f>
        <v>0</v>
      </c>
      <c r="I72" s="589"/>
      <c r="J72" s="590"/>
      <c r="K72" s="588">
        <f>'09월'!K72:U72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'09월'!H73:J73</f>
        <v>0</v>
      </c>
      <c r="I73" s="589"/>
      <c r="J73" s="590"/>
      <c r="K73" s="588">
        <f>'09월'!K73:U73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'09월'!H74:J74</f>
        <v>0</v>
      </c>
      <c r="I74" s="589"/>
      <c r="J74" s="590"/>
      <c r="K74" s="588">
        <f>'09월'!K74:U74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'09월'!H75:J75</f>
        <v>0</v>
      </c>
      <c r="I75" s="595"/>
      <c r="J75" s="596"/>
      <c r="K75" s="594">
        <f>'09월'!K75:U75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136"/>
      <c r="B127" s="518"/>
      <c r="C127" s="519"/>
      <c r="D127" s="520"/>
      <c r="E127" s="518"/>
      <c r="F127" s="519"/>
      <c r="G127" s="520"/>
      <c r="H127" s="518"/>
      <c r="I127" s="519"/>
      <c r="J127" s="520"/>
      <c r="K127" s="518"/>
      <c r="L127" s="519"/>
      <c r="M127" s="519"/>
      <c r="N127" s="519"/>
      <c r="O127" s="519"/>
      <c r="P127" s="519"/>
      <c r="Q127" s="519"/>
      <c r="R127" s="519"/>
      <c r="S127" s="519"/>
      <c r="T127" s="519"/>
      <c r="U127" s="520"/>
      <c r="V127" s="525"/>
      <c r="W127" s="525"/>
      <c r="X127" s="525"/>
      <c r="Y127" s="528"/>
      <c r="Z127" s="528"/>
      <c r="AA127" s="528"/>
      <c r="AB127" s="530"/>
      <c r="AC127" s="530"/>
      <c r="AD127" s="530"/>
      <c r="AE127" s="530"/>
      <c r="AF127" s="534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217"/>
      <c r="C133" s="218"/>
      <c r="D133" s="219"/>
      <c r="E133" s="217"/>
      <c r="F133" s="218"/>
      <c r="G133" s="219"/>
      <c r="H133" s="217"/>
      <c r="I133" s="218"/>
      <c r="J133" s="219"/>
      <c r="K133" s="217"/>
      <c r="L133" s="218"/>
      <c r="M133" s="218"/>
      <c r="N133" s="218"/>
      <c r="O133" s="218"/>
      <c r="P133" s="218"/>
      <c r="Q133" s="218"/>
      <c r="R133" s="218"/>
      <c r="S133" s="218"/>
      <c r="T133" s="218"/>
      <c r="U133" s="219"/>
      <c r="V133" s="216"/>
      <c r="W133" s="216"/>
      <c r="X133" s="216"/>
      <c r="Y133" s="215"/>
      <c r="Z133" s="215"/>
      <c r="AA133" s="215"/>
      <c r="AB133" s="213"/>
      <c r="AC133" s="213"/>
      <c r="AD133" s="213"/>
      <c r="AE133" s="213"/>
      <c r="AF133" s="21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2:AC132"/>
    <mergeCell ref="AD132:AF132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2:D132"/>
    <mergeCell ref="E132:G132"/>
    <mergeCell ref="H132:J132"/>
    <mergeCell ref="K132:U132"/>
    <mergeCell ref="V132:X132"/>
    <mergeCell ref="Y132:AA132"/>
    <mergeCell ref="AB130:AC130"/>
    <mergeCell ref="AD130:AF130"/>
    <mergeCell ref="B131:D131"/>
    <mergeCell ref="E131:G131"/>
    <mergeCell ref="H131:J131"/>
    <mergeCell ref="K131:U131"/>
    <mergeCell ref="V131:X131"/>
    <mergeCell ref="Y131:AA131"/>
    <mergeCell ref="AB131:AC131"/>
    <mergeCell ref="AD131:AF131"/>
    <mergeCell ref="B130:D130"/>
    <mergeCell ref="E130:G130"/>
    <mergeCell ref="H130:J130"/>
    <mergeCell ref="K130:U130"/>
    <mergeCell ref="V130:X130"/>
    <mergeCell ref="Y130:AA130"/>
    <mergeCell ref="AB128:AC128"/>
    <mergeCell ref="AD128:AF128"/>
    <mergeCell ref="B129:D129"/>
    <mergeCell ref="E129:G129"/>
    <mergeCell ref="H129:J129"/>
    <mergeCell ref="K129:U129"/>
    <mergeCell ref="V129:X129"/>
    <mergeCell ref="Y129:AA129"/>
    <mergeCell ref="AB129:AC129"/>
    <mergeCell ref="AD129:AF129"/>
    <mergeCell ref="B128:D128"/>
    <mergeCell ref="E128:G128"/>
    <mergeCell ref="H128:J128"/>
    <mergeCell ref="K128:U128"/>
    <mergeCell ref="V128:X128"/>
    <mergeCell ref="Y128:AA128"/>
    <mergeCell ref="AB126:AC126"/>
    <mergeCell ref="AD126:AF126"/>
    <mergeCell ref="B127:D127"/>
    <mergeCell ref="E127:G127"/>
    <mergeCell ref="H127:J127"/>
    <mergeCell ref="K127:U127"/>
    <mergeCell ref="V127:X127"/>
    <mergeCell ref="Y127:AA127"/>
    <mergeCell ref="AB127:AC127"/>
    <mergeCell ref="AD127:AF127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A17:B17"/>
    <mergeCell ref="C17:D17"/>
    <mergeCell ref="F17:H17"/>
    <mergeCell ref="I17:J17"/>
    <mergeCell ref="K17:M17"/>
    <mergeCell ref="Q16:S16"/>
    <mergeCell ref="T16:U16"/>
    <mergeCell ref="V16:W16"/>
    <mergeCell ref="X16:Y16"/>
    <mergeCell ref="Z16:AA16"/>
    <mergeCell ref="A12:B12"/>
    <mergeCell ref="C12:D12"/>
    <mergeCell ref="F12:H12"/>
    <mergeCell ref="I12:J12"/>
    <mergeCell ref="K12:M12"/>
    <mergeCell ref="N12:O12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A15:B15"/>
    <mergeCell ref="C15:D15"/>
    <mergeCell ref="F15:H15"/>
    <mergeCell ref="I15:J15"/>
    <mergeCell ref="K15:M15"/>
    <mergeCell ref="Q14:S14"/>
    <mergeCell ref="T14:U14"/>
    <mergeCell ref="V14:W14"/>
    <mergeCell ref="X14:Y14"/>
    <mergeCell ref="Z14:AA14"/>
    <mergeCell ref="A10:B10"/>
    <mergeCell ref="C10:D10"/>
    <mergeCell ref="F10:H10"/>
    <mergeCell ref="I10:J10"/>
    <mergeCell ref="K10:M10"/>
    <mergeCell ref="N10:O10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S4:T4"/>
    <mergeCell ref="A8:C8"/>
    <mergeCell ref="D8:E8"/>
    <mergeCell ref="G8:I8"/>
    <mergeCell ref="J8:K8"/>
    <mergeCell ref="M8:N8"/>
    <mergeCell ref="O8:R8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1:B11"/>
    <mergeCell ref="C11:D11"/>
    <mergeCell ref="F11:H11"/>
    <mergeCell ref="I11:J11"/>
    <mergeCell ref="K11:M11"/>
    <mergeCell ref="G5:I5"/>
    <mergeCell ref="J5:K5"/>
    <mergeCell ref="M5:N5"/>
    <mergeCell ref="O5:R5"/>
    <mergeCell ref="Q11:S11"/>
    <mergeCell ref="T11:U11"/>
    <mergeCell ref="V11:W11"/>
    <mergeCell ref="Q10:S10"/>
    <mergeCell ref="T10:U10"/>
    <mergeCell ref="V10:W10"/>
    <mergeCell ref="X10:Y10"/>
    <mergeCell ref="Z10:AA10"/>
    <mergeCell ref="AB10:AC10"/>
    <mergeCell ref="S8:T8"/>
    <mergeCell ref="U8:V8"/>
    <mergeCell ref="W8:Z8"/>
    <mergeCell ref="AA8:AB8"/>
    <mergeCell ref="N11:O11"/>
    <mergeCell ref="G4:I4"/>
    <mergeCell ref="J4:K4"/>
    <mergeCell ref="M4:N4"/>
    <mergeCell ref="O4:R4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D3:E3"/>
    <mergeCell ref="G3:I3"/>
    <mergeCell ref="J3:K3"/>
    <mergeCell ref="M3:N3"/>
    <mergeCell ref="O3:R3"/>
    <mergeCell ref="S3:T3"/>
    <mergeCell ref="U5:V5"/>
    <mergeCell ref="W5:Z5"/>
    <mergeCell ref="AA5:AB5"/>
    <mergeCell ref="AE5:AF8"/>
    <mergeCell ref="G6:I6"/>
    <mergeCell ref="J6:K6"/>
    <mergeCell ref="M6:N6"/>
    <mergeCell ref="O6:R6"/>
    <mergeCell ref="U4:V4"/>
    <mergeCell ref="W4:Z4"/>
    <mergeCell ref="AA4:AB4"/>
    <mergeCell ref="U2:V2"/>
    <mergeCell ref="W2:Z2"/>
    <mergeCell ref="AA2:AB2"/>
    <mergeCell ref="A3:C3"/>
    <mergeCell ref="S5:T5"/>
    <mergeCell ref="S7:T7"/>
    <mergeCell ref="U7:V7"/>
    <mergeCell ref="W7:Z7"/>
    <mergeCell ref="AA7:AB7"/>
    <mergeCell ref="A5:C6"/>
    <mergeCell ref="D5:E6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</mergeCells>
  <phoneticPr fontId="1" type="noConversion"/>
  <conditionalFormatting sqref="V76:V125">
    <cfRule type="containsText" dxfId="2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293:A323" display="일정!A293:A323"/>
  </hyperlink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148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'10월'!S2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'10월'!AA2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'10월'!S3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'10월'!AA3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'10월'!S4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'10월'!AA4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'10월'!S5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'10월'!AA5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11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'10월'!S6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'10월'!AA6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'10월'!S7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'10월'!AA7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'10월'!S8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'10월'!AA8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97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98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96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96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200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200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9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'10월'!C13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'10월'!AD20:AF20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'10월'!E13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'10월'!AD21:AF21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'10월'!F13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'10월'!AD22:AF22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'10월'!I13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'10월'!AD23:AF23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'10월'!K13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'10월'!AD24:AF24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'10월'!N13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'10월'!AD25:AF25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'10월'!P13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'10월'!AD26:AF26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'10월'!Q13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'10월'!AD27:AF27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'10월'!T13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'10월'!AD28:AF28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'10월'!V13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'10월'!AD29:AF29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'10월'!X13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'10월'!AD30:AF30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'10월'!Z13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'10월'!AD31:AF31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'10월'!AB13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'10월'!AD32:AF32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'10월'!AD13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'10월'!AD33:AF33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'10월'!AF13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'10월'!AD34:AF34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'10월'!V35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'10월'!AD35:AF35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'10월'!V36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'10월'!AD36:AF36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'10월'!V37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'10월'!AD37:AF37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'10월'!V38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'10월'!AD38:AF38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'10월'!V39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'10월'!AD39:AF39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'10월'!V40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'10월'!AD40:AF40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'10월'!V41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'10월'!AD41:AF41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'10월'!V42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'10월'!AD42:AF42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'10월'!V43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'10월'!AD43:AF43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'10월'!V44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'10월'!AD44:AF44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'10월'!V45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'10월'!AD45:AF45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'10월'!H46:J46</f>
        <v>0</v>
      </c>
      <c r="I46" s="592"/>
      <c r="J46" s="593"/>
      <c r="K46" s="591">
        <f>'10월'!K46:U46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'10월'!H47:J47</f>
        <v>0</v>
      </c>
      <c r="I47" s="589"/>
      <c r="J47" s="590"/>
      <c r="K47" s="588">
        <f>'10월'!K47:U47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'10월'!H48:J48</f>
        <v>0</v>
      </c>
      <c r="I48" s="589"/>
      <c r="J48" s="590"/>
      <c r="K48" s="588">
        <f>'10월'!K48:U48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'10월'!H49:J49</f>
        <v>0</v>
      </c>
      <c r="I49" s="589"/>
      <c r="J49" s="590"/>
      <c r="K49" s="588">
        <f>'10월'!K49:U49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'10월'!H50:J50</f>
        <v>0</v>
      </c>
      <c r="I50" s="589"/>
      <c r="J50" s="590"/>
      <c r="K50" s="588">
        <f>'10월'!K50:U50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'10월'!H51:J51</f>
        <v>0</v>
      </c>
      <c r="I51" s="589"/>
      <c r="J51" s="590"/>
      <c r="K51" s="588">
        <f>'10월'!K51:U51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'10월'!H52:J52</f>
        <v>0</v>
      </c>
      <c r="I52" s="589"/>
      <c r="J52" s="590"/>
      <c r="K52" s="588">
        <f>'10월'!K52:U52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'10월'!H53:J53</f>
        <v>0</v>
      </c>
      <c r="I53" s="589"/>
      <c r="J53" s="590"/>
      <c r="K53" s="588">
        <f>'10월'!K53:U53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'10월'!H54:J54</f>
        <v>0</v>
      </c>
      <c r="I54" s="589"/>
      <c r="J54" s="590"/>
      <c r="K54" s="588">
        <f>'10월'!K54:U54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'10월'!H55:J55</f>
        <v>0</v>
      </c>
      <c r="I55" s="589"/>
      <c r="J55" s="590"/>
      <c r="K55" s="588">
        <f>'10월'!K55:U55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'10월'!H56:J56</f>
        <v>0</v>
      </c>
      <c r="I56" s="589"/>
      <c r="J56" s="590"/>
      <c r="K56" s="588">
        <f>'10월'!K56:U56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'10월'!H57:J57</f>
        <v>0</v>
      </c>
      <c r="I57" s="589"/>
      <c r="J57" s="590"/>
      <c r="K57" s="588">
        <f>'10월'!K57:U57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'10월'!H58:J58</f>
        <v>0</v>
      </c>
      <c r="I58" s="589"/>
      <c r="J58" s="590"/>
      <c r="K58" s="588">
        <f>'10월'!K58:U58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'10월'!H59:J59</f>
        <v>0</v>
      </c>
      <c r="I59" s="589"/>
      <c r="J59" s="590"/>
      <c r="K59" s="588">
        <f>'10월'!K59:U59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'10월'!H60:J60</f>
        <v>0</v>
      </c>
      <c r="I60" s="589"/>
      <c r="J60" s="590"/>
      <c r="K60" s="588">
        <f>'10월'!K60:U60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'10월'!H61:J61</f>
        <v>0</v>
      </c>
      <c r="I61" s="589"/>
      <c r="J61" s="590"/>
      <c r="K61" s="588">
        <f>'10월'!K61:U61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'10월'!H62:J62</f>
        <v>0</v>
      </c>
      <c r="I62" s="589"/>
      <c r="J62" s="590"/>
      <c r="K62" s="588">
        <f>'10월'!K62:U62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'10월'!H63:J63</f>
        <v>0</v>
      </c>
      <c r="I63" s="589"/>
      <c r="J63" s="590"/>
      <c r="K63" s="588">
        <f>'10월'!K63:U63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'10월'!H64:J64</f>
        <v>0</v>
      </c>
      <c r="I64" s="589"/>
      <c r="J64" s="590"/>
      <c r="K64" s="588">
        <f>'10월'!K64:U64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'10월'!H65:J65</f>
        <v>0</v>
      </c>
      <c r="I65" s="589"/>
      <c r="J65" s="590"/>
      <c r="K65" s="588">
        <f>'10월'!K65:U65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'10월'!H66:J66</f>
        <v>0</v>
      </c>
      <c r="I66" s="589"/>
      <c r="J66" s="590"/>
      <c r="K66" s="588">
        <f>'10월'!K66:U66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'10월'!H67:J67</f>
        <v>0</v>
      </c>
      <c r="I67" s="589"/>
      <c r="J67" s="590"/>
      <c r="K67" s="588">
        <f>'10월'!K67:U67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'10월'!H68:J68</f>
        <v>0</v>
      </c>
      <c r="I68" s="589"/>
      <c r="J68" s="590"/>
      <c r="K68" s="588">
        <f>'10월'!K68:U68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'10월'!H69:J69</f>
        <v>0</v>
      </c>
      <c r="I69" s="589"/>
      <c r="J69" s="590"/>
      <c r="K69" s="588">
        <f>'10월'!K69:U69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'10월'!H70:J70</f>
        <v>0</v>
      </c>
      <c r="I70" s="589"/>
      <c r="J70" s="590"/>
      <c r="K70" s="588">
        <f>'10월'!K70:U70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'10월'!H71:J71</f>
        <v>0</v>
      </c>
      <c r="I71" s="589"/>
      <c r="J71" s="590"/>
      <c r="K71" s="588">
        <f>'10월'!K71:U71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'10월'!H72:J72</f>
        <v>0</v>
      </c>
      <c r="I72" s="589"/>
      <c r="J72" s="590"/>
      <c r="K72" s="588">
        <f>'10월'!K72:U72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'10월'!H73:J73</f>
        <v>0</v>
      </c>
      <c r="I73" s="589"/>
      <c r="J73" s="590"/>
      <c r="K73" s="588">
        <f>'10월'!K73:U73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'10월'!H74:J74</f>
        <v>0</v>
      </c>
      <c r="I74" s="589"/>
      <c r="J74" s="590"/>
      <c r="K74" s="588">
        <f>'10월'!K74:U74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'10월'!H75:J75</f>
        <v>0</v>
      </c>
      <c r="I75" s="595"/>
      <c r="J75" s="596"/>
      <c r="K75" s="594">
        <f>'10월'!K75:U75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136"/>
      <c r="B127" s="518"/>
      <c r="C127" s="519"/>
      <c r="D127" s="520"/>
      <c r="E127" s="518"/>
      <c r="F127" s="519"/>
      <c r="G127" s="520"/>
      <c r="H127" s="518"/>
      <c r="I127" s="519"/>
      <c r="J127" s="520"/>
      <c r="K127" s="518"/>
      <c r="L127" s="519"/>
      <c r="M127" s="519"/>
      <c r="N127" s="519"/>
      <c r="O127" s="519"/>
      <c r="P127" s="519"/>
      <c r="Q127" s="519"/>
      <c r="R127" s="519"/>
      <c r="S127" s="519"/>
      <c r="T127" s="519"/>
      <c r="U127" s="520"/>
      <c r="V127" s="525"/>
      <c r="W127" s="525"/>
      <c r="X127" s="525"/>
      <c r="Y127" s="528"/>
      <c r="Z127" s="528"/>
      <c r="AA127" s="528"/>
      <c r="AB127" s="530"/>
      <c r="AC127" s="530"/>
      <c r="AD127" s="530"/>
      <c r="AE127" s="530"/>
      <c r="AF127" s="534"/>
    </row>
    <row r="128" spans="1:32" x14ac:dyDescent="0.3">
      <c r="A128" s="136"/>
      <c r="B128" s="217"/>
      <c r="C128" s="218"/>
      <c r="D128" s="219"/>
      <c r="E128" s="217"/>
      <c r="F128" s="218"/>
      <c r="G128" s="219"/>
      <c r="H128" s="217"/>
      <c r="I128" s="218"/>
      <c r="J128" s="219"/>
      <c r="K128" s="217"/>
      <c r="L128" s="218"/>
      <c r="M128" s="218"/>
      <c r="N128" s="218"/>
      <c r="O128" s="218"/>
      <c r="P128" s="218"/>
      <c r="Q128" s="218"/>
      <c r="R128" s="218"/>
      <c r="S128" s="218"/>
      <c r="T128" s="218"/>
      <c r="U128" s="219"/>
      <c r="V128" s="216"/>
      <c r="W128" s="216"/>
      <c r="X128" s="216"/>
      <c r="Y128" s="215"/>
      <c r="Z128" s="215"/>
      <c r="AA128" s="215"/>
      <c r="AB128" s="213"/>
      <c r="AC128" s="213"/>
      <c r="AD128" s="213"/>
      <c r="AE128" s="213"/>
      <c r="AF128" s="21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525"/>
      <c r="W136" s="525"/>
      <c r="X136" s="525"/>
      <c r="Y136" s="528"/>
      <c r="Z136" s="528"/>
      <c r="AA136" s="528"/>
      <c r="AB136" s="530"/>
      <c r="AC136" s="530"/>
      <c r="AD136" s="530"/>
      <c r="AE136" s="530"/>
      <c r="AF136" s="534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518"/>
      <c r="C142" s="519"/>
      <c r="D142" s="520"/>
      <c r="E142" s="518"/>
      <c r="F142" s="519"/>
      <c r="G142" s="520"/>
      <c r="H142" s="518"/>
      <c r="I142" s="519"/>
      <c r="J142" s="520"/>
      <c r="K142" s="518"/>
      <c r="L142" s="519"/>
      <c r="M142" s="519"/>
      <c r="N142" s="519"/>
      <c r="O142" s="519"/>
      <c r="P142" s="519"/>
      <c r="Q142" s="519"/>
      <c r="R142" s="519"/>
      <c r="S142" s="519"/>
      <c r="T142" s="519"/>
      <c r="U142" s="520"/>
      <c r="V142" s="469"/>
      <c r="W142" s="470"/>
      <c r="X142" s="471"/>
      <c r="Y142" s="478"/>
      <c r="Z142" s="479"/>
      <c r="AA142" s="480"/>
      <c r="AB142" s="531"/>
      <c r="AC142" s="535"/>
      <c r="AD142" s="531"/>
      <c r="AE142" s="532"/>
      <c r="AF142" s="533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1:AC141"/>
    <mergeCell ref="AD141:AF141"/>
    <mergeCell ref="B142:D142"/>
    <mergeCell ref="E142:G142"/>
    <mergeCell ref="H142:J142"/>
    <mergeCell ref="K142:U142"/>
    <mergeCell ref="V142:X142"/>
    <mergeCell ref="Y142:AA142"/>
    <mergeCell ref="AB142:AC142"/>
    <mergeCell ref="AD142:AF142"/>
    <mergeCell ref="B141:D141"/>
    <mergeCell ref="E141:G141"/>
    <mergeCell ref="H141:J141"/>
    <mergeCell ref="K141:U141"/>
    <mergeCell ref="V141:X141"/>
    <mergeCell ref="Y141:AA141"/>
    <mergeCell ref="AB139:AC139"/>
    <mergeCell ref="AD139:AF139"/>
    <mergeCell ref="B140:D140"/>
    <mergeCell ref="E140:G140"/>
    <mergeCell ref="H140:J140"/>
    <mergeCell ref="K140:U140"/>
    <mergeCell ref="V140:X140"/>
    <mergeCell ref="Y140:AA140"/>
    <mergeCell ref="AB140:AC140"/>
    <mergeCell ref="AD140:AF140"/>
    <mergeCell ref="B139:D139"/>
    <mergeCell ref="E139:G139"/>
    <mergeCell ref="H139:J139"/>
    <mergeCell ref="K139:U139"/>
    <mergeCell ref="V139:X139"/>
    <mergeCell ref="Y139:AA139"/>
    <mergeCell ref="AB137:AC137"/>
    <mergeCell ref="AD137:AF137"/>
    <mergeCell ref="B138:D138"/>
    <mergeCell ref="E138:G138"/>
    <mergeCell ref="H138:J138"/>
    <mergeCell ref="K138:U138"/>
    <mergeCell ref="V138:X138"/>
    <mergeCell ref="Y138:AA138"/>
    <mergeCell ref="AB138:AC138"/>
    <mergeCell ref="AD138:AF138"/>
    <mergeCell ref="B137:D137"/>
    <mergeCell ref="E137:G137"/>
    <mergeCell ref="H137:J137"/>
    <mergeCell ref="K137:U137"/>
    <mergeCell ref="V137:X137"/>
    <mergeCell ref="Y137:AA137"/>
    <mergeCell ref="AB135:AC135"/>
    <mergeCell ref="AD135:AF135"/>
    <mergeCell ref="B136:D136"/>
    <mergeCell ref="E136:G136"/>
    <mergeCell ref="H136:J136"/>
    <mergeCell ref="K136:U136"/>
    <mergeCell ref="V136:X136"/>
    <mergeCell ref="Y136:AA136"/>
    <mergeCell ref="AB136:AC136"/>
    <mergeCell ref="AD136:AF136"/>
    <mergeCell ref="B135:D135"/>
    <mergeCell ref="E135:G135"/>
    <mergeCell ref="H135:J135"/>
    <mergeCell ref="K135:U135"/>
    <mergeCell ref="V135:X135"/>
    <mergeCell ref="Y135:AA135"/>
    <mergeCell ref="AB133:AC133"/>
    <mergeCell ref="AD133:AF133"/>
    <mergeCell ref="B134:D134"/>
    <mergeCell ref="E134:G134"/>
    <mergeCell ref="H134:J134"/>
    <mergeCell ref="K134:U134"/>
    <mergeCell ref="V134:X134"/>
    <mergeCell ref="Y134:AA134"/>
    <mergeCell ref="AB134:AC134"/>
    <mergeCell ref="AD134:AF134"/>
    <mergeCell ref="B133:D133"/>
    <mergeCell ref="E133:G133"/>
    <mergeCell ref="H133:J133"/>
    <mergeCell ref="K133:U133"/>
    <mergeCell ref="V133:X133"/>
    <mergeCell ref="Y133:AA133"/>
    <mergeCell ref="AB131:AC131"/>
    <mergeCell ref="AD131:AF131"/>
    <mergeCell ref="B132:D132"/>
    <mergeCell ref="E132:G132"/>
    <mergeCell ref="H132:J132"/>
    <mergeCell ref="K132:U132"/>
    <mergeCell ref="V132:X132"/>
    <mergeCell ref="Y132:AA132"/>
    <mergeCell ref="AB132:AC132"/>
    <mergeCell ref="AD132:AF132"/>
    <mergeCell ref="B131:D131"/>
    <mergeCell ref="E131:G131"/>
    <mergeCell ref="H131:J131"/>
    <mergeCell ref="K131:U131"/>
    <mergeCell ref="V131:X131"/>
    <mergeCell ref="Y131:AA131"/>
    <mergeCell ref="AB129:AC129"/>
    <mergeCell ref="AD129:AF129"/>
    <mergeCell ref="B130:D130"/>
    <mergeCell ref="E130:G130"/>
    <mergeCell ref="H130:J130"/>
    <mergeCell ref="K130:U130"/>
    <mergeCell ref="V130:X130"/>
    <mergeCell ref="Y130:AA130"/>
    <mergeCell ref="AB130:AC130"/>
    <mergeCell ref="AD130:AF130"/>
    <mergeCell ref="B129:D129"/>
    <mergeCell ref="E129:G129"/>
    <mergeCell ref="H129:J129"/>
    <mergeCell ref="K129:U129"/>
    <mergeCell ref="V129:X129"/>
    <mergeCell ref="Y129:AA129"/>
    <mergeCell ref="AB126:AC126"/>
    <mergeCell ref="AD126:AF126"/>
    <mergeCell ref="B127:D127"/>
    <mergeCell ref="E127:G127"/>
    <mergeCell ref="H127:J127"/>
    <mergeCell ref="K127:U127"/>
    <mergeCell ref="V127:X127"/>
    <mergeCell ref="Y127:AA127"/>
    <mergeCell ref="AB127:AC127"/>
    <mergeCell ref="AD127:AF127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A17:B17"/>
    <mergeCell ref="C17:D17"/>
    <mergeCell ref="F17:H17"/>
    <mergeCell ref="I17:J17"/>
    <mergeCell ref="K17:M17"/>
    <mergeCell ref="Q16:S16"/>
    <mergeCell ref="T16:U16"/>
    <mergeCell ref="V16:W16"/>
    <mergeCell ref="X16:Y16"/>
    <mergeCell ref="Z16:AA16"/>
    <mergeCell ref="A12:B12"/>
    <mergeCell ref="C12:D12"/>
    <mergeCell ref="F12:H12"/>
    <mergeCell ref="I12:J12"/>
    <mergeCell ref="K12:M12"/>
    <mergeCell ref="N12:O12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A15:B15"/>
    <mergeCell ref="C15:D15"/>
    <mergeCell ref="F15:H15"/>
    <mergeCell ref="I15:J15"/>
    <mergeCell ref="K15:M15"/>
    <mergeCell ref="Q14:S14"/>
    <mergeCell ref="T14:U14"/>
    <mergeCell ref="V14:W14"/>
    <mergeCell ref="X14:Y14"/>
    <mergeCell ref="Z14:AA14"/>
    <mergeCell ref="A10:B10"/>
    <mergeCell ref="C10:D10"/>
    <mergeCell ref="F10:H10"/>
    <mergeCell ref="I10:J10"/>
    <mergeCell ref="K10:M10"/>
    <mergeCell ref="N10:O10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S4:T4"/>
    <mergeCell ref="A8:C8"/>
    <mergeCell ref="D8:E8"/>
    <mergeCell ref="G8:I8"/>
    <mergeCell ref="J8:K8"/>
    <mergeCell ref="M8:N8"/>
    <mergeCell ref="O8:R8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1:B11"/>
    <mergeCell ref="C11:D11"/>
    <mergeCell ref="F11:H11"/>
    <mergeCell ref="I11:J11"/>
    <mergeCell ref="K11:M11"/>
    <mergeCell ref="G5:I5"/>
    <mergeCell ref="J5:K5"/>
    <mergeCell ref="M5:N5"/>
    <mergeCell ref="O5:R5"/>
    <mergeCell ref="Q11:S11"/>
    <mergeCell ref="T11:U11"/>
    <mergeCell ref="V11:W11"/>
    <mergeCell ref="Q10:S10"/>
    <mergeCell ref="T10:U10"/>
    <mergeCell ref="V10:W10"/>
    <mergeCell ref="X10:Y10"/>
    <mergeCell ref="Z10:AA10"/>
    <mergeCell ref="AB10:AC10"/>
    <mergeCell ref="S8:T8"/>
    <mergeCell ref="U8:V8"/>
    <mergeCell ref="W8:Z8"/>
    <mergeCell ref="AA8:AB8"/>
    <mergeCell ref="N11:O11"/>
    <mergeCell ref="G4:I4"/>
    <mergeCell ref="J4:K4"/>
    <mergeCell ref="M4:N4"/>
    <mergeCell ref="O4:R4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D3:E3"/>
    <mergeCell ref="G3:I3"/>
    <mergeCell ref="J3:K3"/>
    <mergeCell ref="M3:N3"/>
    <mergeCell ref="O3:R3"/>
    <mergeCell ref="S3:T3"/>
    <mergeCell ref="U5:V5"/>
    <mergeCell ref="W5:Z5"/>
    <mergeCell ref="AA5:AB5"/>
    <mergeCell ref="AE5:AF8"/>
    <mergeCell ref="G6:I6"/>
    <mergeCell ref="J6:K6"/>
    <mergeCell ref="M6:N6"/>
    <mergeCell ref="O6:R6"/>
    <mergeCell ref="U4:V4"/>
    <mergeCell ref="W4:Z4"/>
    <mergeCell ref="AA4:AB4"/>
    <mergeCell ref="U2:V2"/>
    <mergeCell ref="W2:Z2"/>
    <mergeCell ref="AA2:AB2"/>
    <mergeCell ref="A3:C3"/>
    <mergeCell ref="S5:T5"/>
    <mergeCell ref="S7:T7"/>
    <mergeCell ref="U7:V7"/>
    <mergeCell ref="W7:Z7"/>
    <mergeCell ref="AA7:AB7"/>
    <mergeCell ref="A5:C6"/>
    <mergeCell ref="D5:E6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</mergeCells>
  <phoneticPr fontId="1" type="noConversion"/>
  <conditionalFormatting sqref="V76:V125">
    <cfRule type="containsText" dxfId="1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324:A354" display="일정!A324:A354"/>
  </hyperlink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0"/>
  <sheetViews>
    <sheetView showGridLines="0" workbookViewId="0">
      <pane ySplit="19" topLeftCell="A20" activePane="bottomLeft" state="frozen"/>
      <selection pane="bottomLeft" sqref="A1:E1"/>
    </sheetView>
  </sheetViews>
  <sheetFormatPr defaultRowHeight="16.5" x14ac:dyDescent="0.3"/>
  <cols>
    <col min="1" max="1" width="3.75" style="69" customWidth="1"/>
    <col min="2" max="4" width="6.25" style="69" customWidth="1"/>
    <col min="5" max="5" width="12.5" style="69" customWidth="1"/>
    <col min="6" max="6" width="2.5" style="69" customWidth="1"/>
    <col min="7" max="7" width="3.75" style="69" customWidth="1"/>
    <col min="8" max="8" width="6.25" style="69" customWidth="1"/>
    <col min="9" max="9" width="2.5" style="69" customWidth="1"/>
    <col min="10" max="10" width="10" style="69" customWidth="1"/>
    <col min="11" max="11" width="8.75" style="69" customWidth="1"/>
    <col min="12" max="12" width="2.5" style="69" customWidth="1"/>
    <col min="13" max="13" width="1.25" style="69" customWidth="1"/>
    <col min="14" max="14" width="11.25" style="69" customWidth="1"/>
    <col min="15" max="15" width="1.25" style="69" customWidth="1"/>
    <col min="16" max="16" width="12.5" style="78" customWidth="1"/>
    <col min="17" max="17" width="1.25" style="78" customWidth="1"/>
    <col min="18" max="18" width="3.75" style="78" customWidth="1"/>
    <col min="19" max="19" width="7.5" style="79" customWidth="1"/>
    <col min="20" max="20" width="11.25" style="79" customWidth="1"/>
    <col min="21" max="21" width="1.25" style="79" customWidth="1"/>
    <col min="22" max="22" width="11.25" style="69" customWidth="1"/>
    <col min="23" max="23" width="1.25" style="69" customWidth="1"/>
    <col min="24" max="25" width="6.25" style="69" customWidth="1"/>
    <col min="26" max="26" width="5" style="69" customWidth="1"/>
    <col min="27" max="27" width="7.5" style="69" customWidth="1"/>
    <col min="28" max="28" width="11.25" style="69" customWidth="1"/>
    <col min="29" max="30" width="1.25" style="69" customWidth="1"/>
    <col min="31" max="31" width="11.25" style="69" customWidth="1"/>
    <col min="32" max="32" width="12.5" customWidth="1"/>
  </cols>
  <sheetData>
    <row r="1" spans="1:32" ht="16.5" customHeight="1" x14ac:dyDescent="0.3">
      <c r="A1" s="347" t="s">
        <v>148</v>
      </c>
      <c r="B1" s="337"/>
      <c r="C1" s="337"/>
      <c r="D1" s="337"/>
      <c r="E1" s="326"/>
      <c r="F1" s="154"/>
      <c r="G1" s="317" t="s">
        <v>216</v>
      </c>
      <c r="H1" s="285"/>
      <c r="I1" s="285"/>
      <c r="J1" s="285"/>
      <c r="K1" s="318"/>
      <c r="L1" s="154"/>
      <c r="M1" s="359"/>
      <c r="N1" s="360"/>
      <c r="O1" s="347" t="s">
        <v>151</v>
      </c>
      <c r="P1" s="337"/>
      <c r="Q1" s="337"/>
      <c r="R1" s="338"/>
      <c r="S1" s="325" t="s">
        <v>149</v>
      </c>
      <c r="T1" s="337"/>
      <c r="U1" s="347"/>
      <c r="V1" s="326"/>
      <c r="W1" s="337" t="s">
        <v>151</v>
      </c>
      <c r="X1" s="337"/>
      <c r="Y1" s="337"/>
      <c r="Z1" s="337"/>
      <c r="AA1" s="347" t="s">
        <v>149</v>
      </c>
      <c r="AB1" s="326"/>
      <c r="AC1" s="159"/>
      <c r="AD1" s="159"/>
      <c r="AE1" s="415">
        <v>2019</v>
      </c>
      <c r="AF1" s="415"/>
    </row>
    <row r="2" spans="1:32" ht="16.5" customHeight="1" x14ac:dyDescent="0.3">
      <c r="A2" s="348" t="s">
        <v>188</v>
      </c>
      <c r="B2" s="349"/>
      <c r="C2" s="349"/>
      <c r="D2" s="354">
        <f>SUM(V20:AA34)</f>
        <v>0</v>
      </c>
      <c r="E2" s="355"/>
      <c r="F2" s="154"/>
      <c r="G2" s="357" t="str">
        <f>항목!A47</f>
        <v>A신용카드</v>
      </c>
      <c r="H2" s="299"/>
      <c r="I2" s="358"/>
      <c r="J2" s="323">
        <f>SUMIF(AB46:AC500,항목!A47,Y46:AA500)</f>
        <v>0</v>
      </c>
      <c r="K2" s="324"/>
      <c r="L2" s="154"/>
      <c r="M2" s="348" t="str">
        <f>항목!D3</f>
        <v>가사용품</v>
      </c>
      <c r="N2" s="356"/>
      <c r="O2" s="366">
        <f>'11월'!S2</f>
        <v>0</v>
      </c>
      <c r="P2" s="367"/>
      <c r="Q2" s="367"/>
      <c r="R2" s="368"/>
      <c r="S2" s="361">
        <f>SUMIF(B46:D500,항목!D3,Y46:AA500)</f>
        <v>0</v>
      </c>
      <c r="T2" s="367"/>
      <c r="U2" s="376" t="str">
        <f>항목!K3</f>
        <v>교통비</v>
      </c>
      <c r="V2" s="377"/>
      <c r="W2" s="367">
        <f>'11월'!AA2</f>
        <v>0</v>
      </c>
      <c r="X2" s="367"/>
      <c r="Y2" s="367"/>
      <c r="Z2" s="362"/>
      <c r="AA2" s="374">
        <f>SUMIF(B46:D500,항목!K3,Y46:AA500)</f>
        <v>0</v>
      </c>
      <c r="AB2" s="375"/>
      <c r="AC2" s="159"/>
      <c r="AD2" s="159"/>
      <c r="AE2" s="415"/>
      <c r="AF2" s="415"/>
    </row>
    <row r="3" spans="1:32" ht="16.5" customHeight="1" x14ac:dyDescent="0.3">
      <c r="A3" s="348" t="s">
        <v>142</v>
      </c>
      <c r="B3" s="349"/>
      <c r="C3" s="349"/>
      <c r="D3" s="352">
        <f>SUMIF(B46:D500,항목!R3,V46:X500)+SUMIF(B46:D500,항목!C3,V46:X500)+SUMIF(AB46:AC500,항목!S4,Y46:AA500)+SUMIF(AB46:AC500,항목!S5,Y46:AA500)+SUMIF(AB46:AC500,항목!S6,Y46:AA500)+SUMIF(AB46:AC500,항목!S7,Y46:AA500)+SUMIF(AB46:AC500,항목!S8,Y46:AA500)+SUMIF(AB46:AC500,항목!S9,Y46:AA500)+SUMIF(AB46:AC500,항목!A47,V46:X500)+SUMIF(AB46:AC500,항목!A48,V46:X500)+SUMIF(AB46:AC500,항목!A49,V46:X500)+SUMIF(AB46:AC500,항목!A50,V46:X500)+SUMIF(AB46:AC500,항목!A51,V46:X500)+SUMIF(AB46:AC500,항목!A52,V46:X500)+SUMIF(AB46:AC500,항목!A53,V46:X500)</f>
        <v>0</v>
      </c>
      <c r="E3" s="353"/>
      <c r="F3" s="155"/>
      <c r="G3" s="331" t="str">
        <f>항목!A48</f>
        <v>B신용카드</v>
      </c>
      <c r="H3" s="332"/>
      <c r="I3" s="333"/>
      <c r="J3" s="321">
        <f>SUMIF(AB46:AC500,항목!A48,Y46:AA500)</f>
        <v>0</v>
      </c>
      <c r="K3" s="322"/>
      <c r="L3" s="154"/>
      <c r="M3" s="329" t="str">
        <f>항목!E3</f>
        <v>문화생활비</v>
      </c>
      <c r="N3" s="330"/>
      <c r="O3" s="334">
        <f>'11월'!S3</f>
        <v>0</v>
      </c>
      <c r="P3" s="335"/>
      <c r="Q3" s="335"/>
      <c r="R3" s="336"/>
      <c r="S3" s="315">
        <f>SUMIF(B46:D500,항목!E3,Y46:AA500)</f>
        <v>0</v>
      </c>
      <c r="T3" s="335"/>
      <c r="U3" s="329" t="str">
        <f>항목!L3</f>
        <v>보험</v>
      </c>
      <c r="V3" s="330"/>
      <c r="W3" s="335">
        <f>'11월'!AA3</f>
        <v>0</v>
      </c>
      <c r="X3" s="335"/>
      <c r="Y3" s="335"/>
      <c r="Z3" s="316"/>
      <c r="AA3" s="334">
        <f>SUMIF(B46:D500,항목!L3,Y46:AA500)</f>
        <v>0</v>
      </c>
      <c r="AB3" s="316"/>
      <c r="AC3" s="159"/>
      <c r="AD3" s="159"/>
      <c r="AE3" s="415"/>
      <c r="AF3" s="415"/>
    </row>
    <row r="4" spans="1:32" ht="16.5" customHeight="1" x14ac:dyDescent="0.3">
      <c r="A4" s="329" t="s">
        <v>143</v>
      </c>
      <c r="B4" s="344"/>
      <c r="C4" s="344"/>
      <c r="D4" s="350">
        <f>SUM(S2:T8,AA2:AB8)+SUMIF(E46:G500,항목!B4,Y46:AA500)+SUMIF(B46:D500,항목!S3,Y46:AA500)+SUMIF(B46:D500,항목!C3,Y46:AA500)-SUMIF(AB46:AC500,항목!A47,Y46:AA500)-SUMIF(AB46:AC500,항목!A48,Y46:AA500)-SUMIF(AB46:AC500,항목!A49,Y46:AA500)-SUMIF(AB46:AC500,항목!A50,Y46:AA500)-SUMIF(AB46:AC500,항목!A51,Y46:AA500)-SUMIF(AB46:AC500,항목!A52,Y46:AA500)-SUMIF(AB46:AC500,항목!A53,Y46:AA500)+SUMIF(E46:G500,항목!B5,Y46:AA500)+SUMIF(E46:G500,항목!B6,Y46:AA500)+SUMIF(E46:G500,항목!B7,Y46:AA500)+SUMIF(E46:G500,항목!B8,Y46:AA500)+SUMIF(E46:G500,항목!B9,Y46:AA500)</f>
        <v>0</v>
      </c>
      <c r="E4" s="351"/>
      <c r="F4" s="155"/>
      <c r="G4" s="331" t="str">
        <f>항목!A49</f>
        <v>C신용카드</v>
      </c>
      <c r="H4" s="332"/>
      <c r="I4" s="333"/>
      <c r="J4" s="321">
        <f>SUMIF(AB46:AC500,항목!A49,Y46:AA500)</f>
        <v>0</v>
      </c>
      <c r="K4" s="322"/>
      <c r="L4" s="154"/>
      <c r="M4" s="329" t="str">
        <f>항목!F3</f>
        <v>주거생활비</v>
      </c>
      <c r="N4" s="330"/>
      <c r="O4" s="334">
        <f>'11월'!S4</f>
        <v>0</v>
      </c>
      <c r="P4" s="335"/>
      <c r="Q4" s="335"/>
      <c r="R4" s="336"/>
      <c r="S4" s="315">
        <f>SUMIF(B46:D500,항목!F3,Y46:AA500)</f>
        <v>0</v>
      </c>
      <c r="T4" s="335"/>
      <c r="U4" s="329" t="str">
        <f>항목!M3</f>
        <v>차량유지비</v>
      </c>
      <c r="V4" s="330"/>
      <c r="W4" s="335">
        <f>'11월'!AA4</f>
        <v>0</v>
      </c>
      <c r="X4" s="335"/>
      <c r="Y4" s="335"/>
      <c r="Z4" s="316"/>
      <c r="AA4" s="334">
        <f>SUMIF(B46:D500,항목!M3,Y46:AA500)</f>
        <v>0</v>
      </c>
      <c r="AB4" s="316"/>
      <c r="AC4" s="159"/>
      <c r="AD4" s="159"/>
      <c r="AE4" s="415"/>
      <c r="AF4" s="415"/>
    </row>
    <row r="5" spans="1:32" ht="16.5" customHeight="1" x14ac:dyDescent="0.3">
      <c r="A5" s="369" t="s">
        <v>144</v>
      </c>
      <c r="B5" s="370"/>
      <c r="C5" s="371"/>
      <c r="D5" s="290">
        <f>D2+D3-D4</f>
        <v>0</v>
      </c>
      <c r="E5" s="291"/>
      <c r="F5" s="155"/>
      <c r="G5" s="331" t="str">
        <f>항목!A50</f>
        <v>-</v>
      </c>
      <c r="H5" s="332"/>
      <c r="I5" s="333"/>
      <c r="J5" s="321">
        <f>SUMIF(AB46:AC500,항목!A50,Y46:AA500)</f>
        <v>0</v>
      </c>
      <c r="K5" s="322"/>
      <c r="L5" s="154"/>
      <c r="M5" s="329" t="str">
        <f>항목!G3</f>
        <v>보건의료비</v>
      </c>
      <c r="N5" s="330"/>
      <c r="O5" s="334">
        <f>'11월'!S5</f>
        <v>0</v>
      </c>
      <c r="P5" s="335"/>
      <c r="Q5" s="335"/>
      <c r="R5" s="336"/>
      <c r="S5" s="315">
        <f>SUMIF(B46:D500,항목!G3,Y46:AA500)</f>
        <v>0</v>
      </c>
      <c r="T5" s="335"/>
      <c r="U5" s="329" t="str">
        <f>항목!N3</f>
        <v>식비</v>
      </c>
      <c r="V5" s="330"/>
      <c r="W5" s="335">
        <f>'11월'!AA5</f>
        <v>0</v>
      </c>
      <c r="X5" s="335"/>
      <c r="Y5" s="335"/>
      <c r="Z5" s="316"/>
      <c r="AA5" s="334">
        <f>SUMIF(B46:D500,항목!N3,Y46:AA500)</f>
        <v>0</v>
      </c>
      <c r="AB5" s="316"/>
      <c r="AC5" s="159"/>
      <c r="AD5" s="159"/>
      <c r="AE5" s="416">
        <v>12</v>
      </c>
      <c r="AF5" s="416"/>
    </row>
    <row r="6" spans="1:32" ht="16.5" customHeight="1" x14ac:dyDescent="0.3">
      <c r="A6" s="348"/>
      <c r="B6" s="349"/>
      <c r="C6" s="356"/>
      <c r="D6" s="292"/>
      <c r="E6" s="293"/>
      <c r="F6" s="154"/>
      <c r="G6" s="331" t="str">
        <f>항목!A51</f>
        <v>-</v>
      </c>
      <c r="H6" s="332"/>
      <c r="I6" s="333"/>
      <c r="J6" s="321">
        <f>SUMIF(AB46:AC500,항목!A51,Y46:AA500)</f>
        <v>0</v>
      </c>
      <c r="K6" s="322"/>
      <c r="L6" s="154"/>
      <c r="M6" s="329" t="str">
        <f>항목!H3</f>
        <v>통신비</v>
      </c>
      <c r="N6" s="330"/>
      <c r="O6" s="334">
        <f>'11월'!S6</f>
        <v>0</v>
      </c>
      <c r="P6" s="335"/>
      <c r="Q6" s="335"/>
      <c r="R6" s="336"/>
      <c r="S6" s="315">
        <f>SUMIF(B46:D500,항목!H3,Y46:AA500)</f>
        <v>0</v>
      </c>
      <c r="T6" s="335"/>
      <c r="U6" s="329" t="str">
        <f>항목!O3</f>
        <v>용돈</v>
      </c>
      <c r="V6" s="330"/>
      <c r="W6" s="335">
        <f>'11월'!AA6</f>
        <v>0</v>
      </c>
      <c r="X6" s="335"/>
      <c r="Y6" s="335"/>
      <c r="Z6" s="316"/>
      <c r="AA6" s="334">
        <f>SUMIF(B46:D500,항목!O3,Y46:AA500)</f>
        <v>0</v>
      </c>
      <c r="AB6" s="316"/>
      <c r="AC6" s="159"/>
      <c r="AD6" s="159"/>
      <c r="AE6" s="416"/>
      <c r="AF6" s="416"/>
    </row>
    <row r="7" spans="1:32" ht="16.5" customHeight="1" x14ac:dyDescent="0.3">
      <c r="A7" s="329" t="s">
        <v>168</v>
      </c>
      <c r="B7" s="344"/>
      <c r="C7" s="344"/>
      <c r="D7" s="372">
        <f>SUM(V40:AA45)+SUMIF(B46:D500,항목!S3,Y46:AA500)-SUMIF(AB46:AC500,항목!S4,Y46:AA500)-SUMIF(AB46:AC500,항목!S5,Y46:AA500)-SUMIF(AB46:AC500,항목!S6,Y46:AA500)-SUMIF(AB46:AC500,항목!S7,Y46:AA500)-SUMIF(AB46:AC500,항목!S8,Y46:AA500)-SUMIF(AB46:AC500,항목!S9,Y46:AA500)</f>
        <v>0</v>
      </c>
      <c r="E7" s="373"/>
      <c r="F7" s="155"/>
      <c r="G7" s="331" t="str">
        <f>항목!A52</f>
        <v>-</v>
      </c>
      <c r="H7" s="332"/>
      <c r="I7" s="333"/>
      <c r="J7" s="321">
        <f>SUMIF(AB46:AC500,항목!A52,Y46:AA500)</f>
        <v>0</v>
      </c>
      <c r="K7" s="322"/>
      <c r="L7" s="154"/>
      <c r="M7" s="329" t="str">
        <f>항목!I3</f>
        <v>이미용</v>
      </c>
      <c r="N7" s="330"/>
      <c r="O7" s="334">
        <f>'11월'!S7</f>
        <v>0</v>
      </c>
      <c r="P7" s="335"/>
      <c r="Q7" s="335"/>
      <c r="R7" s="336"/>
      <c r="S7" s="315">
        <f>SUMIF(B46:D500,항목!I3,Y46:AA500)</f>
        <v>0</v>
      </c>
      <c r="T7" s="335"/>
      <c r="U7" s="329" t="str">
        <f>항목!P3</f>
        <v>세금</v>
      </c>
      <c r="V7" s="330"/>
      <c r="W7" s="335">
        <f>'11월'!AA7</f>
        <v>0</v>
      </c>
      <c r="X7" s="335"/>
      <c r="Y7" s="335"/>
      <c r="Z7" s="316"/>
      <c r="AA7" s="334">
        <f>SUMIF(B46:D500,항목!P3,Y46:AA500)</f>
        <v>0</v>
      </c>
      <c r="AB7" s="316"/>
      <c r="AC7" s="159"/>
      <c r="AD7" s="159"/>
      <c r="AE7" s="416"/>
      <c r="AF7" s="416"/>
    </row>
    <row r="8" spans="1:32" ht="16.5" customHeight="1" x14ac:dyDescent="0.3">
      <c r="A8" s="327" t="s">
        <v>169</v>
      </c>
      <c r="B8" s="343"/>
      <c r="C8" s="343"/>
      <c r="D8" s="345">
        <f>-(SUM(V35:AA39)+SUMIF(B46:D500,항목!C3,V46:X500)-SUMIF(B46:D500,항목!C3,Y46:AA500)+SUMIF(E46:G500,항목!C4,Y46:AA500))</f>
        <v>0</v>
      </c>
      <c r="E8" s="346"/>
      <c r="F8" s="154"/>
      <c r="G8" s="340" t="str">
        <f>항목!A53</f>
        <v>-</v>
      </c>
      <c r="H8" s="341"/>
      <c r="I8" s="342"/>
      <c r="J8" s="319">
        <f>SUMIF(AB46:AC500,항목!A53,Y46:AA500)</f>
        <v>0</v>
      </c>
      <c r="K8" s="320"/>
      <c r="L8" s="154"/>
      <c r="M8" s="327" t="str">
        <f>항목!J3</f>
        <v>경조사비</v>
      </c>
      <c r="N8" s="328"/>
      <c r="O8" s="363">
        <f>'11월'!S8</f>
        <v>0</v>
      </c>
      <c r="P8" s="364"/>
      <c r="Q8" s="364"/>
      <c r="R8" s="365"/>
      <c r="S8" s="313">
        <f>SUMIF(B46:D500,항목!J3,Y46:AA500)</f>
        <v>0</v>
      </c>
      <c r="T8" s="364"/>
      <c r="U8" s="327" t="str">
        <f>항목!Q3</f>
        <v>기타</v>
      </c>
      <c r="V8" s="328"/>
      <c r="W8" s="364">
        <f>'11월'!AA8</f>
        <v>0</v>
      </c>
      <c r="X8" s="364"/>
      <c r="Y8" s="364"/>
      <c r="Z8" s="314"/>
      <c r="AA8" s="363">
        <f>SUMIF(B46:D500,항목!Q3,Y46:AA500)</f>
        <v>0</v>
      </c>
      <c r="AB8" s="314"/>
      <c r="AC8" s="159"/>
      <c r="AD8" s="159"/>
      <c r="AE8" s="416"/>
      <c r="AF8" s="416"/>
    </row>
    <row r="9" spans="1:32" ht="7.5" customHeight="1" x14ac:dyDescent="0.3">
      <c r="A9" s="157"/>
      <c r="B9" s="157"/>
      <c r="C9" s="157"/>
      <c r="D9" s="157"/>
      <c r="E9" s="157"/>
      <c r="F9" s="154"/>
      <c r="G9" s="154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</row>
    <row r="10" spans="1:32" ht="16.5" customHeight="1" x14ac:dyDescent="0.3">
      <c r="A10" s="295"/>
      <c r="B10" s="296"/>
      <c r="C10" s="297" t="str">
        <f>항목!A4</f>
        <v>지갑속현금</v>
      </c>
      <c r="D10" s="298"/>
      <c r="E10" s="175" t="str">
        <f>항목!A5</f>
        <v>A통장</v>
      </c>
      <c r="F10" s="299" t="str">
        <f>항목!A6</f>
        <v>B통장</v>
      </c>
      <c r="G10" s="299"/>
      <c r="H10" s="299"/>
      <c r="I10" s="299" t="str">
        <f>항목!A7</f>
        <v>C통장</v>
      </c>
      <c r="J10" s="299"/>
      <c r="K10" s="299" t="str">
        <f>항목!A8</f>
        <v>-</v>
      </c>
      <c r="L10" s="299"/>
      <c r="M10" s="299"/>
      <c r="N10" s="300" t="str">
        <f>항목!A9</f>
        <v>-</v>
      </c>
      <c r="O10" s="300"/>
      <c r="P10" s="173" t="str">
        <f>항목!A10</f>
        <v>-</v>
      </c>
      <c r="Q10" s="299" t="str">
        <f>항목!A11</f>
        <v>-</v>
      </c>
      <c r="R10" s="299"/>
      <c r="S10" s="299"/>
      <c r="T10" s="299" t="str">
        <f>항목!A12</f>
        <v>-</v>
      </c>
      <c r="U10" s="299"/>
      <c r="V10" s="299" t="str">
        <f>항목!A13</f>
        <v>-</v>
      </c>
      <c r="W10" s="299"/>
      <c r="X10" s="403" t="str">
        <f>항목!A14</f>
        <v>-</v>
      </c>
      <c r="Y10" s="405"/>
      <c r="Z10" s="299" t="str">
        <f>항목!A15</f>
        <v>-</v>
      </c>
      <c r="AA10" s="299"/>
      <c r="AB10" s="299" t="str">
        <f>항목!A16</f>
        <v>-</v>
      </c>
      <c r="AC10" s="299"/>
      <c r="AD10" s="403" t="str">
        <f>항목!A17</f>
        <v>-</v>
      </c>
      <c r="AE10" s="405"/>
      <c r="AF10" s="233" t="str">
        <f>항목!A18</f>
        <v>-</v>
      </c>
    </row>
    <row r="11" spans="1:32" ht="16.5" customHeight="1" x14ac:dyDescent="0.3">
      <c r="A11" s="309" t="s">
        <v>145</v>
      </c>
      <c r="B11" s="310"/>
      <c r="C11" s="339">
        <f>SUMIF(E46:G500,항목!A4,Y46:AA500)+SUMIF(AB46:AC500,항목!A20,V46:X500)+SUMIF(E46:G500,항목!A4,V46:X500)</f>
        <v>0</v>
      </c>
      <c r="D11" s="294"/>
      <c r="E11" s="170">
        <f>SUMIF(E46:G500,항목!A5,Y46:AA500)+SUMIF(AB46:AC500,항목!A21,V46:X500)+SUMIF(E46:G500,항목!A5,V46:X500)</f>
        <v>0</v>
      </c>
      <c r="F11" s="294">
        <f>SUMIF(E46:G500,항목!A6,Y46:AA500)+SUMIF(AB46:AC500,항목!A22,V46:X500)+SUMIF(E46:G500,항목!A6,V46:X500)</f>
        <v>0</v>
      </c>
      <c r="G11" s="294"/>
      <c r="H11" s="294"/>
      <c r="I11" s="294">
        <f>SUMIF(E46:G500,항목!A7,Y46:AA500)+SUMIF(AB46:AC500,항목!A23,V46:X500)+SUMIF(E46:G500,항목!A7,V46:X500)</f>
        <v>0</v>
      </c>
      <c r="J11" s="294"/>
      <c r="K11" s="294">
        <f>SUMIF(E46:G500,항목!A8,Y46:AA500)+SUMIF(AB46:AC500,항목!A24,V46:X500)+SUMIF(E46:G500,항목!A8,V46:X500)</f>
        <v>0</v>
      </c>
      <c r="L11" s="294"/>
      <c r="M11" s="294"/>
      <c r="N11" s="294">
        <f>SUMIF(E46:G500,항목!A9,Y46:AA500)+SUMIF(AB46:AC500,항목!A25,V46:X500)+SUMIF(E46:G500,항목!A9,V46:X500)</f>
        <v>0</v>
      </c>
      <c r="O11" s="294"/>
      <c r="P11" s="170">
        <f>SUMIF(E46:G500,항목!A10,Y46:AA500)+SUMIF(AB46:AC500,항목!A26,V46:X500)+SUMIF(E46:G500,항목!A10,V46:X500)</f>
        <v>0</v>
      </c>
      <c r="Q11" s="294">
        <f>SUMIF(E46:G500,항목!A11,Y46:AA500)+SUMIF(AB46:AC500,항목!A27,V46:X500)+SUMIF(E46:G500,항목!A11,V46:X500)</f>
        <v>0</v>
      </c>
      <c r="R11" s="294"/>
      <c r="S11" s="294"/>
      <c r="T11" s="294">
        <f>SUMIF(E46:G500,항목!A12,Y46:AA500)+SUMIF(AB46:AC500,항목!A28,V46:X500)+SUMIF(E46:G500,항목!A12,V46:X500)</f>
        <v>0</v>
      </c>
      <c r="U11" s="294"/>
      <c r="V11" s="294">
        <f>SUMIF(E46:G500,항목!A13,Y46:AA500)+SUMIF(AB46:AC500,항목!A29,V46:X500)+SUMIF(E46:G500,항목!A13,V46:X500)</f>
        <v>0</v>
      </c>
      <c r="W11" s="294"/>
      <c r="X11" s="401">
        <f>SUMIF(E46:G500,항목!A14,Y46:AA500)+SUMIF(AB46:AC500,항목!A30,V46:X500)+SUMIF(E46:G500,항목!A14,V46:X500)</f>
        <v>0</v>
      </c>
      <c r="Y11" s="339"/>
      <c r="Z11" s="294">
        <f>SUMIF(E46:G500,항목!A15,Y46:AA500)+SUMIF(AB46:AC500,항목!A31,V46:X500)+SUMIF(E46:G500,항목!A15,V46:X500)</f>
        <v>0</v>
      </c>
      <c r="AA11" s="294"/>
      <c r="AB11" s="294">
        <f>SUMIF(E46:G500,항목!A16,Y46:AA500)+SUMIF(AB46:AC500,항목!A32,V46:X500)+SUMIF(E46:G500,항목!A16,V46:X500)</f>
        <v>0</v>
      </c>
      <c r="AC11" s="294"/>
      <c r="AD11" s="401">
        <f>SUMIF(E46:G500,항목!A17,Y46:AA500)+SUMIF(AB46:AC500,항목!A33,V46:X500)+SUMIF(E46:G500,항목!A17,V46:X500)</f>
        <v>0</v>
      </c>
      <c r="AE11" s="339"/>
      <c r="AF11" s="647">
        <f>SUMIF(E46:G500,항목!A18,Y46:AA500)+SUMIF(AB46:AC500,항목!A34,V46:X500)+SUMIF(E46:G500,항목!A18,V46:X500)</f>
        <v>0</v>
      </c>
    </row>
    <row r="12" spans="1:32" ht="16.5" customHeight="1" x14ac:dyDescent="0.3">
      <c r="A12" s="309" t="s">
        <v>146</v>
      </c>
      <c r="B12" s="310"/>
      <c r="C12" s="311">
        <f>SUMIF(AB46:AC500,항목!A20,Y46:AA500)</f>
        <v>0</v>
      </c>
      <c r="D12" s="312"/>
      <c r="E12" s="172">
        <f>SUMIF(AB46:AC500,항목!A21,Y46:AA500)</f>
        <v>0</v>
      </c>
      <c r="F12" s="312">
        <f>SUMIF(AB46:AC500,항목!A22,Y46:AA500)</f>
        <v>0</v>
      </c>
      <c r="G12" s="312"/>
      <c r="H12" s="312"/>
      <c r="I12" s="312">
        <f>SUMIF(AB46:AC500,항목!A23,Y46:AA500)</f>
        <v>0</v>
      </c>
      <c r="J12" s="312"/>
      <c r="K12" s="312">
        <f>SUMIF(AB46:AC500,항목!A24,Y46:AA500)</f>
        <v>0</v>
      </c>
      <c r="L12" s="312"/>
      <c r="M12" s="312"/>
      <c r="N12" s="312">
        <f>SUMIF(AB46:AC500,항목!A25,Y46:AA500)</f>
        <v>0</v>
      </c>
      <c r="O12" s="312"/>
      <c r="P12" s="172">
        <f>SUMIF(AB46:AC500,항목!A26,Y46:AA500)</f>
        <v>0</v>
      </c>
      <c r="Q12" s="312">
        <f>SUMIF(AB46:AC500,항목!A27,Y46:AA500)</f>
        <v>0</v>
      </c>
      <c r="R12" s="312"/>
      <c r="S12" s="312"/>
      <c r="T12" s="312">
        <f>SUMIF(AB46:AC500,항목!A28,Y46:AA500)</f>
        <v>0</v>
      </c>
      <c r="U12" s="312"/>
      <c r="V12" s="312">
        <f>SUMIF(AB46:AC500,항목!A29,Y46:AA500)</f>
        <v>0</v>
      </c>
      <c r="W12" s="312"/>
      <c r="X12" s="389">
        <f>SUMIF(AB46:AC500,항목!A30,Y46:AA500)</f>
        <v>0</v>
      </c>
      <c r="Y12" s="311"/>
      <c r="Z12" s="312">
        <f>SUMIF(AB46:AC500,항목!A31,Y46:AA500)</f>
        <v>0</v>
      </c>
      <c r="AA12" s="312"/>
      <c r="AB12" s="312">
        <f>SUMIF(AB46:AC500,항목!A32,Y46:AA500)</f>
        <v>0</v>
      </c>
      <c r="AC12" s="312"/>
      <c r="AD12" s="389">
        <f>SUMIF(AB46:AC500,항목!A33,Y46:AA500)</f>
        <v>0</v>
      </c>
      <c r="AE12" s="311"/>
      <c r="AF12" s="648">
        <f>SUMIF(AB46:AC500,항목!A34,Y46:AA500)</f>
        <v>0</v>
      </c>
    </row>
    <row r="13" spans="1:32" ht="16.5" customHeight="1" x14ac:dyDescent="0.3">
      <c r="A13" s="303" t="s">
        <v>147</v>
      </c>
      <c r="B13" s="304"/>
      <c r="C13" s="305">
        <f>V20+C11-C12</f>
        <v>0</v>
      </c>
      <c r="D13" s="306"/>
      <c r="E13" s="174">
        <f>V21+E11-E12</f>
        <v>0</v>
      </c>
      <c r="F13" s="306">
        <f>V22+F11-F12</f>
        <v>0</v>
      </c>
      <c r="G13" s="306"/>
      <c r="H13" s="306"/>
      <c r="I13" s="307">
        <f>V23+I11-I12</f>
        <v>0</v>
      </c>
      <c r="J13" s="307"/>
      <c r="K13" s="307">
        <f>V24+K11-K12</f>
        <v>0</v>
      </c>
      <c r="L13" s="307"/>
      <c r="M13" s="307"/>
      <c r="N13" s="307">
        <f>V25+N11-N12</f>
        <v>0</v>
      </c>
      <c r="O13" s="307"/>
      <c r="P13" s="171">
        <f>V26+P11-P12</f>
        <v>0</v>
      </c>
      <c r="Q13" s="307">
        <f>V27+Q11-Q12</f>
        <v>0</v>
      </c>
      <c r="R13" s="307"/>
      <c r="S13" s="307"/>
      <c r="T13" s="307">
        <f>V28+T11-T12</f>
        <v>0</v>
      </c>
      <c r="U13" s="307"/>
      <c r="V13" s="307">
        <f>V29+V11-V12</f>
        <v>0</v>
      </c>
      <c r="W13" s="307"/>
      <c r="X13" s="387">
        <f>V30+X11-X12</f>
        <v>0</v>
      </c>
      <c r="Y13" s="388"/>
      <c r="Z13" s="307">
        <f>V31+Z11-Z12</f>
        <v>0</v>
      </c>
      <c r="AA13" s="307"/>
      <c r="AB13" s="307">
        <f>V32+AB11-AB12</f>
        <v>0</v>
      </c>
      <c r="AC13" s="307"/>
      <c r="AD13" s="387">
        <f>V33+AD11-AD12</f>
        <v>0</v>
      </c>
      <c r="AE13" s="388"/>
      <c r="AF13" s="649">
        <f>V34+AF11-AF12</f>
        <v>0</v>
      </c>
    </row>
    <row r="14" spans="1:32" ht="16.5" customHeight="1" x14ac:dyDescent="0.3">
      <c r="A14" s="295"/>
      <c r="B14" s="296"/>
      <c r="C14" s="297" t="str">
        <f>항목!C5</f>
        <v>A대출</v>
      </c>
      <c r="D14" s="298"/>
      <c r="E14" s="197" t="str">
        <f>항목!C6</f>
        <v>B대출</v>
      </c>
      <c r="F14" s="299" t="str">
        <f>항목!C7</f>
        <v>마이너스통장</v>
      </c>
      <c r="G14" s="299"/>
      <c r="H14" s="299"/>
      <c r="I14" s="299" t="str">
        <f>항목!C8</f>
        <v>-</v>
      </c>
      <c r="J14" s="299"/>
      <c r="K14" s="299" t="str">
        <f>항목!C9</f>
        <v>-</v>
      </c>
      <c r="L14" s="299"/>
      <c r="M14" s="299"/>
      <c r="N14" s="300" t="str">
        <f>항목!S4</f>
        <v>돼지저금통</v>
      </c>
      <c r="O14" s="300"/>
      <c r="P14" s="198" t="str">
        <f>항목!S5</f>
        <v>청약저축</v>
      </c>
      <c r="Q14" s="299" t="str">
        <f>항목!S6</f>
        <v>자유적금</v>
      </c>
      <c r="R14" s="299"/>
      <c r="S14" s="299"/>
      <c r="T14" s="299" t="str">
        <f>항목!S7</f>
        <v>-</v>
      </c>
      <c r="U14" s="299"/>
      <c r="V14" s="299" t="str">
        <f>항목!S8</f>
        <v>-</v>
      </c>
      <c r="W14" s="299"/>
      <c r="X14" s="403" t="str">
        <f>항목!S9</f>
        <v>-</v>
      </c>
      <c r="Y14" s="404"/>
      <c r="Z14" s="598"/>
      <c r="AA14" s="599"/>
      <c r="AB14" s="177"/>
      <c r="AC14" s="177"/>
      <c r="AD14" s="177"/>
      <c r="AE14" s="177"/>
    </row>
    <row r="15" spans="1:32" ht="16.5" customHeight="1" x14ac:dyDescent="0.3">
      <c r="A15" s="309" t="s">
        <v>145</v>
      </c>
      <c r="B15" s="310"/>
      <c r="C15" s="339">
        <f>SUMIF(E46:G500,항목!C5,Y46:AA500)</f>
        <v>0</v>
      </c>
      <c r="D15" s="294"/>
      <c r="E15" s="196">
        <f>SUMIF(E46:G500,항목!C6,Y46:AA500)</f>
        <v>0</v>
      </c>
      <c r="F15" s="294">
        <f>SUMIF(E46:G500,항목!C7,Y46:AA500)</f>
        <v>0</v>
      </c>
      <c r="G15" s="294"/>
      <c r="H15" s="294"/>
      <c r="I15" s="294">
        <f>SUMIF(E46:G500,항목!C8,Y46:AA500)</f>
        <v>0</v>
      </c>
      <c r="J15" s="294"/>
      <c r="K15" s="294">
        <f>SUMIF(E46:G500,항목!C9,Y46:AA500)</f>
        <v>0</v>
      </c>
      <c r="L15" s="294"/>
      <c r="M15" s="294"/>
      <c r="N15" s="294">
        <f>SUMIF(E46:G500,항목!S4,Y46:AA500)</f>
        <v>0</v>
      </c>
      <c r="O15" s="294"/>
      <c r="P15" s="196">
        <f>SUMIF(E46:G500,항목!S5,Y46:AA500)</f>
        <v>0</v>
      </c>
      <c r="Q15" s="294">
        <f>SUMIF(E46:G500,항목!S6,Y46:AA500)</f>
        <v>0</v>
      </c>
      <c r="R15" s="294"/>
      <c r="S15" s="294"/>
      <c r="T15" s="294">
        <f>SUMIF(E46:G500,항목!S7,Y46:AA500)</f>
        <v>0</v>
      </c>
      <c r="U15" s="294"/>
      <c r="V15" s="294">
        <f>SUMIF(E46:G500,항목!S8,Y46:AA500)</f>
        <v>0</v>
      </c>
      <c r="W15" s="294"/>
      <c r="X15" s="401">
        <f>SUMIF(E46:G500,항목!S9,Y46:AA500)</f>
        <v>0</v>
      </c>
      <c r="Y15" s="402"/>
      <c r="Z15" s="597"/>
      <c r="AA15" s="411"/>
      <c r="AB15" s="177"/>
      <c r="AC15" s="177"/>
      <c r="AD15" s="177"/>
      <c r="AE15" s="177"/>
    </row>
    <row r="16" spans="1:32" ht="16.5" customHeight="1" x14ac:dyDescent="0.3">
      <c r="A16" s="309" t="s">
        <v>146</v>
      </c>
      <c r="B16" s="310"/>
      <c r="C16" s="311">
        <f>SUMIF(E46:G500,항목!C5,V46:X500)+SUMIF(AB46:AC500,항목!A36,V46:X500)</f>
        <v>0</v>
      </c>
      <c r="D16" s="312"/>
      <c r="E16" s="200">
        <f>SUMIF(E46:G500,항목!C6,V46:X500)+SUMIF(AB46:AC500,항목!A37,V46:X500)</f>
        <v>0</v>
      </c>
      <c r="F16" s="312">
        <f>SUMIF(E46:G500,항목!C7,V46:X500)+SUMIF(AB46:AC500,항목!A38,V46:X500)</f>
        <v>0</v>
      </c>
      <c r="G16" s="312"/>
      <c r="H16" s="312"/>
      <c r="I16" s="312">
        <f>SUMIF(E46:G500,항목!C8,V46:X500)+SUMIF(AB46:AC500,항목!A39,V46:X500)</f>
        <v>0</v>
      </c>
      <c r="J16" s="312"/>
      <c r="K16" s="312">
        <f>SUMIF(E46:G500,항목!C9,V46:X500)+SUMIF(AB46:AC500,항목!A40,V46:X500)</f>
        <v>0</v>
      </c>
      <c r="L16" s="312"/>
      <c r="M16" s="312"/>
      <c r="N16" s="312">
        <f>SUMIF(AB46:AC500,항목!A41,Y46:AA500)</f>
        <v>0</v>
      </c>
      <c r="O16" s="312"/>
      <c r="P16" s="200">
        <f>SUMIF(AB46:AC500,항목!A42,Y46:AA500)</f>
        <v>0</v>
      </c>
      <c r="Q16" s="312">
        <f>SUMIF(AB46:AC500,항목!A43,Y46:AA500)</f>
        <v>0</v>
      </c>
      <c r="R16" s="312"/>
      <c r="S16" s="312"/>
      <c r="T16" s="312">
        <f>SUMIF(AB46:AC500,항목!A44,Y46:AA500)</f>
        <v>0</v>
      </c>
      <c r="U16" s="312"/>
      <c r="V16" s="312">
        <f>SUMIF(AB46:AC500,항목!A45,Y46:AA500)</f>
        <v>0</v>
      </c>
      <c r="W16" s="312"/>
      <c r="X16" s="389">
        <f>SUMIF(AB46:AC500,항목!A46,Y46:AA500)</f>
        <v>0</v>
      </c>
      <c r="Y16" s="400"/>
      <c r="Z16" s="597"/>
      <c r="AA16" s="411"/>
      <c r="AB16" s="177"/>
      <c r="AC16" s="177"/>
      <c r="AD16" s="177"/>
      <c r="AE16" s="177"/>
    </row>
    <row r="17" spans="1:32" ht="16.5" customHeight="1" x14ac:dyDescent="0.3">
      <c r="A17" s="303" t="s">
        <v>147</v>
      </c>
      <c r="B17" s="304"/>
      <c r="C17" s="305">
        <f>-(V35+(C16-C15))</f>
        <v>0</v>
      </c>
      <c r="D17" s="306"/>
      <c r="E17" s="234">
        <f>-(V36+(E16-E15))</f>
        <v>0</v>
      </c>
      <c r="F17" s="306">
        <f>-(V37+(F16-F15))</f>
        <v>0</v>
      </c>
      <c r="G17" s="306"/>
      <c r="H17" s="306"/>
      <c r="I17" s="307">
        <f>-(V38+(I16-I15))</f>
        <v>0</v>
      </c>
      <c r="J17" s="307"/>
      <c r="K17" s="307">
        <f>-(V39+(K16-K15))</f>
        <v>0</v>
      </c>
      <c r="L17" s="307"/>
      <c r="M17" s="307"/>
      <c r="N17" s="308">
        <f>V40+(N15-N16)</f>
        <v>0</v>
      </c>
      <c r="O17" s="308"/>
      <c r="P17" s="199">
        <f>V41+(P15-P16)</f>
        <v>0</v>
      </c>
      <c r="Q17" s="308">
        <f>V42+(Q15-Q16)</f>
        <v>0</v>
      </c>
      <c r="R17" s="308"/>
      <c r="S17" s="308"/>
      <c r="T17" s="308">
        <f>V43+(T15-T16)</f>
        <v>0</v>
      </c>
      <c r="U17" s="308"/>
      <c r="V17" s="308">
        <f>V44+(V15-V16)</f>
        <v>0</v>
      </c>
      <c r="W17" s="308"/>
      <c r="X17" s="398">
        <f>V45+(X15-X16)</f>
        <v>0</v>
      </c>
      <c r="Y17" s="399"/>
      <c r="Z17" s="597"/>
      <c r="AA17" s="411"/>
      <c r="AB17" s="177"/>
      <c r="AC17" s="177"/>
      <c r="AD17" s="177"/>
      <c r="AE17" s="177"/>
    </row>
    <row r="18" spans="1:32" ht="7.5" customHeight="1" x14ac:dyDescent="0.3">
      <c r="A18" s="154"/>
      <c r="B18" s="154"/>
      <c r="C18" s="154"/>
      <c r="D18" s="154"/>
      <c r="E18" s="154"/>
      <c r="F18" s="154"/>
      <c r="G18" s="154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</row>
    <row r="19" spans="1:32" s="65" customFormat="1" x14ac:dyDescent="0.3">
      <c r="A19" s="176" t="s">
        <v>135</v>
      </c>
      <c r="B19" s="325" t="s">
        <v>136</v>
      </c>
      <c r="C19" s="337"/>
      <c r="D19" s="338"/>
      <c r="E19" s="325" t="s">
        <v>137</v>
      </c>
      <c r="F19" s="337"/>
      <c r="G19" s="338"/>
      <c r="H19" s="325" t="s">
        <v>138</v>
      </c>
      <c r="I19" s="337"/>
      <c r="J19" s="338"/>
      <c r="K19" s="325" t="s">
        <v>139</v>
      </c>
      <c r="L19" s="337"/>
      <c r="M19" s="337"/>
      <c r="N19" s="337"/>
      <c r="O19" s="337"/>
      <c r="P19" s="337"/>
      <c r="Q19" s="337"/>
      <c r="R19" s="337"/>
      <c r="S19" s="337"/>
      <c r="T19" s="337"/>
      <c r="U19" s="338"/>
      <c r="V19" s="423" t="s">
        <v>108</v>
      </c>
      <c r="W19" s="424"/>
      <c r="X19" s="425"/>
      <c r="Y19" s="406" t="s">
        <v>134</v>
      </c>
      <c r="Z19" s="406"/>
      <c r="AA19" s="406"/>
      <c r="AB19" s="407" t="s">
        <v>140</v>
      </c>
      <c r="AC19" s="407"/>
      <c r="AD19" s="408" t="s">
        <v>150</v>
      </c>
      <c r="AE19" s="408"/>
      <c r="AF19" s="409"/>
    </row>
    <row r="20" spans="1:32" ht="16.5" customHeight="1" x14ac:dyDescent="0.3">
      <c r="A20" s="75">
        <v>1</v>
      </c>
      <c r="B20" s="384"/>
      <c r="C20" s="385"/>
      <c r="D20" s="386"/>
      <c r="E20" s="384"/>
      <c r="F20" s="385"/>
      <c r="G20" s="386"/>
      <c r="H20" s="384"/>
      <c r="I20" s="385"/>
      <c r="J20" s="386"/>
      <c r="K20" s="384" t="s">
        <v>109</v>
      </c>
      <c r="L20" s="385"/>
      <c r="M20" s="385"/>
      <c r="N20" s="385"/>
      <c r="O20" s="385"/>
      <c r="P20" s="385"/>
      <c r="Q20" s="385"/>
      <c r="R20" s="385"/>
      <c r="S20" s="385"/>
      <c r="T20" s="385"/>
      <c r="U20" s="386"/>
      <c r="V20" s="420">
        <f>'11월'!C13</f>
        <v>0</v>
      </c>
      <c r="W20" s="421"/>
      <c r="X20" s="421"/>
      <c r="Y20" s="421"/>
      <c r="Z20" s="421"/>
      <c r="AA20" s="422"/>
      <c r="AB20" s="396" t="str">
        <f>항목!A4</f>
        <v>지갑속현금</v>
      </c>
      <c r="AC20" s="397"/>
      <c r="AD20" s="567">
        <f>'11월'!AD20:AF20</f>
        <v>0</v>
      </c>
      <c r="AE20" s="568"/>
      <c r="AF20" s="569"/>
    </row>
    <row r="21" spans="1:32" ht="16.5" customHeight="1" x14ac:dyDescent="0.3">
      <c r="A21" s="76">
        <v>1</v>
      </c>
      <c r="B21" s="381"/>
      <c r="C21" s="382"/>
      <c r="D21" s="383"/>
      <c r="E21" s="381"/>
      <c r="F21" s="382"/>
      <c r="G21" s="383"/>
      <c r="H21" s="381"/>
      <c r="I21" s="382"/>
      <c r="J21" s="383"/>
      <c r="K21" s="381" t="s">
        <v>109</v>
      </c>
      <c r="L21" s="382"/>
      <c r="M21" s="382"/>
      <c r="N21" s="382"/>
      <c r="O21" s="382"/>
      <c r="P21" s="382"/>
      <c r="Q21" s="382"/>
      <c r="R21" s="382"/>
      <c r="S21" s="382"/>
      <c r="T21" s="382"/>
      <c r="U21" s="383"/>
      <c r="V21" s="420">
        <f>'11월'!E13</f>
        <v>0</v>
      </c>
      <c r="W21" s="421"/>
      <c r="X21" s="421"/>
      <c r="Y21" s="421"/>
      <c r="Z21" s="421"/>
      <c r="AA21" s="422"/>
      <c r="AB21" s="396" t="str">
        <f>항목!A5</f>
        <v>A통장</v>
      </c>
      <c r="AC21" s="397"/>
      <c r="AD21" s="564">
        <f>'11월'!AD21:AF21</f>
        <v>0</v>
      </c>
      <c r="AE21" s="565"/>
      <c r="AF21" s="566"/>
    </row>
    <row r="22" spans="1:32" ht="16.5" customHeight="1" x14ac:dyDescent="0.3">
      <c r="A22" s="76">
        <v>1</v>
      </c>
      <c r="B22" s="381"/>
      <c r="C22" s="382"/>
      <c r="D22" s="383"/>
      <c r="E22" s="381"/>
      <c r="F22" s="382"/>
      <c r="G22" s="383"/>
      <c r="H22" s="381"/>
      <c r="I22" s="382"/>
      <c r="J22" s="383"/>
      <c r="K22" s="381" t="s">
        <v>109</v>
      </c>
      <c r="L22" s="382"/>
      <c r="M22" s="382"/>
      <c r="N22" s="382"/>
      <c r="O22" s="382"/>
      <c r="P22" s="382"/>
      <c r="Q22" s="382"/>
      <c r="R22" s="382"/>
      <c r="S22" s="382"/>
      <c r="T22" s="382"/>
      <c r="U22" s="383"/>
      <c r="V22" s="420">
        <f>'11월'!F13</f>
        <v>0</v>
      </c>
      <c r="W22" s="421"/>
      <c r="X22" s="421"/>
      <c r="Y22" s="421"/>
      <c r="Z22" s="421"/>
      <c r="AA22" s="422"/>
      <c r="AB22" s="396" t="str">
        <f>항목!A6</f>
        <v>B통장</v>
      </c>
      <c r="AC22" s="397"/>
      <c r="AD22" s="564">
        <f>'11월'!AD22:AF22</f>
        <v>0</v>
      </c>
      <c r="AE22" s="565"/>
      <c r="AF22" s="566"/>
    </row>
    <row r="23" spans="1:32" ht="16.5" customHeight="1" x14ac:dyDescent="0.3">
      <c r="A23" s="76">
        <v>1</v>
      </c>
      <c r="B23" s="381"/>
      <c r="C23" s="382"/>
      <c r="D23" s="383"/>
      <c r="E23" s="381"/>
      <c r="F23" s="382"/>
      <c r="G23" s="383"/>
      <c r="H23" s="381"/>
      <c r="I23" s="382"/>
      <c r="J23" s="383"/>
      <c r="K23" s="381" t="s">
        <v>109</v>
      </c>
      <c r="L23" s="382"/>
      <c r="M23" s="382"/>
      <c r="N23" s="382"/>
      <c r="O23" s="382"/>
      <c r="P23" s="382"/>
      <c r="Q23" s="382"/>
      <c r="R23" s="382"/>
      <c r="S23" s="382"/>
      <c r="T23" s="382"/>
      <c r="U23" s="383"/>
      <c r="V23" s="420">
        <f>'11월'!I13</f>
        <v>0</v>
      </c>
      <c r="W23" s="421"/>
      <c r="X23" s="421"/>
      <c r="Y23" s="421"/>
      <c r="Z23" s="421"/>
      <c r="AA23" s="422"/>
      <c r="AB23" s="396" t="str">
        <f>항목!A7</f>
        <v>C통장</v>
      </c>
      <c r="AC23" s="397"/>
      <c r="AD23" s="564">
        <f>'11월'!AD23:AF23</f>
        <v>0</v>
      </c>
      <c r="AE23" s="565"/>
      <c r="AF23" s="566"/>
    </row>
    <row r="24" spans="1:32" ht="16.5" customHeight="1" x14ac:dyDescent="0.3">
      <c r="A24" s="76">
        <v>1</v>
      </c>
      <c r="B24" s="381"/>
      <c r="C24" s="382"/>
      <c r="D24" s="383"/>
      <c r="E24" s="381"/>
      <c r="F24" s="382"/>
      <c r="G24" s="383"/>
      <c r="H24" s="381"/>
      <c r="I24" s="382"/>
      <c r="J24" s="383"/>
      <c r="K24" s="381" t="s">
        <v>109</v>
      </c>
      <c r="L24" s="382"/>
      <c r="M24" s="382"/>
      <c r="N24" s="382"/>
      <c r="O24" s="382"/>
      <c r="P24" s="382"/>
      <c r="Q24" s="382"/>
      <c r="R24" s="382"/>
      <c r="S24" s="382"/>
      <c r="T24" s="382"/>
      <c r="U24" s="383"/>
      <c r="V24" s="420">
        <f>'11월'!K13</f>
        <v>0</v>
      </c>
      <c r="W24" s="421"/>
      <c r="X24" s="421"/>
      <c r="Y24" s="421"/>
      <c r="Z24" s="421"/>
      <c r="AA24" s="422"/>
      <c r="AB24" s="396" t="str">
        <f>항목!A8</f>
        <v>-</v>
      </c>
      <c r="AC24" s="397"/>
      <c r="AD24" s="564">
        <f>'11월'!AD24:AF24</f>
        <v>0</v>
      </c>
      <c r="AE24" s="565"/>
      <c r="AF24" s="566"/>
    </row>
    <row r="25" spans="1:32" ht="16.5" customHeight="1" x14ac:dyDescent="0.3">
      <c r="A25" s="76">
        <v>1</v>
      </c>
      <c r="B25" s="381"/>
      <c r="C25" s="382"/>
      <c r="D25" s="383"/>
      <c r="E25" s="381"/>
      <c r="F25" s="382"/>
      <c r="G25" s="383"/>
      <c r="H25" s="381"/>
      <c r="I25" s="382"/>
      <c r="J25" s="383"/>
      <c r="K25" s="381" t="s">
        <v>109</v>
      </c>
      <c r="L25" s="382"/>
      <c r="M25" s="382"/>
      <c r="N25" s="382"/>
      <c r="O25" s="382"/>
      <c r="P25" s="382"/>
      <c r="Q25" s="382"/>
      <c r="R25" s="382"/>
      <c r="S25" s="382"/>
      <c r="T25" s="382"/>
      <c r="U25" s="383"/>
      <c r="V25" s="420">
        <f>'11월'!N13</f>
        <v>0</v>
      </c>
      <c r="W25" s="421"/>
      <c r="X25" s="421"/>
      <c r="Y25" s="421"/>
      <c r="Z25" s="421"/>
      <c r="AA25" s="422"/>
      <c r="AB25" s="396" t="str">
        <f>항목!A9</f>
        <v>-</v>
      </c>
      <c r="AC25" s="397"/>
      <c r="AD25" s="564">
        <f>'11월'!AD25:AF25</f>
        <v>0</v>
      </c>
      <c r="AE25" s="565"/>
      <c r="AF25" s="566"/>
    </row>
    <row r="26" spans="1:32" ht="16.5" customHeight="1" x14ac:dyDescent="0.3">
      <c r="A26" s="76">
        <v>1</v>
      </c>
      <c r="B26" s="381"/>
      <c r="C26" s="382"/>
      <c r="D26" s="383"/>
      <c r="E26" s="381"/>
      <c r="F26" s="382"/>
      <c r="G26" s="383"/>
      <c r="H26" s="381"/>
      <c r="I26" s="382"/>
      <c r="J26" s="383"/>
      <c r="K26" s="381" t="s">
        <v>109</v>
      </c>
      <c r="L26" s="382"/>
      <c r="M26" s="382"/>
      <c r="N26" s="382"/>
      <c r="O26" s="382"/>
      <c r="P26" s="382"/>
      <c r="Q26" s="382"/>
      <c r="R26" s="382"/>
      <c r="S26" s="382"/>
      <c r="T26" s="382"/>
      <c r="U26" s="383"/>
      <c r="V26" s="420">
        <f>'11월'!P13</f>
        <v>0</v>
      </c>
      <c r="W26" s="421"/>
      <c r="X26" s="421"/>
      <c r="Y26" s="421"/>
      <c r="Z26" s="421"/>
      <c r="AA26" s="422"/>
      <c r="AB26" s="396" t="str">
        <f>항목!A10</f>
        <v>-</v>
      </c>
      <c r="AC26" s="397"/>
      <c r="AD26" s="564">
        <f>'11월'!AD26:AF26</f>
        <v>0</v>
      </c>
      <c r="AE26" s="565"/>
      <c r="AF26" s="566"/>
    </row>
    <row r="27" spans="1:32" ht="16.5" customHeight="1" x14ac:dyDescent="0.3">
      <c r="A27" s="76">
        <v>1</v>
      </c>
      <c r="B27" s="381"/>
      <c r="C27" s="382"/>
      <c r="D27" s="383"/>
      <c r="E27" s="381"/>
      <c r="F27" s="382"/>
      <c r="G27" s="383"/>
      <c r="H27" s="381"/>
      <c r="I27" s="382"/>
      <c r="J27" s="383"/>
      <c r="K27" s="381" t="s">
        <v>109</v>
      </c>
      <c r="L27" s="382"/>
      <c r="M27" s="382"/>
      <c r="N27" s="382"/>
      <c r="O27" s="382"/>
      <c r="P27" s="382"/>
      <c r="Q27" s="382"/>
      <c r="R27" s="382"/>
      <c r="S27" s="382"/>
      <c r="T27" s="382"/>
      <c r="U27" s="383"/>
      <c r="V27" s="420">
        <f>'11월'!Q13</f>
        <v>0</v>
      </c>
      <c r="W27" s="421"/>
      <c r="X27" s="421"/>
      <c r="Y27" s="421"/>
      <c r="Z27" s="421"/>
      <c r="AA27" s="422"/>
      <c r="AB27" s="396" t="str">
        <f>항목!A11</f>
        <v>-</v>
      </c>
      <c r="AC27" s="397"/>
      <c r="AD27" s="564">
        <f>'11월'!AD27:AF27</f>
        <v>0</v>
      </c>
      <c r="AE27" s="565"/>
      <c r="AF27" s="566"/>
    </row>
    <row r="28" spans="1:32" ht="16.5" customHeight="1" x14ac:dyDescent="0.3">
      <c r="A28" s="76">
        <v>1</v>
      </c>
      <c r="B28" s="381"/>
      <c r="C28" s="382"/>
      <c r="D28" s="383"/>
      <c r="E28" s="381"/>
      <c r="F28" s="382"/>
      <c r="G28" s="383"/>
      <c r="H28" s="381"/>
      <c r="I28" s="382"/>
      <c r="J28" s="383"/>
      <c r="K28" s="381" t="s">
        <v>109</v>
      </c>
      <c r="L28" s="382"/>
      <c r="M28" s="382"/>
      <c r="N28" s="382"/>
      <c r="O28" s="382"/>
      <c r="P28" s="382"/>
      <c r="Q28" s="382"/>
      <c r="R28" s="382"/>
      <c r="S28" s="382"/>
      <c r="T28" s="382"/>
      <c r="U28" s="383"/>
      <c r="V28" s="420">
        <f>'11월'!T13</f>
        <v>0</v>
      </c>
      <c r="W28" s="421"/>
      <c r="X28" s="421"/>
      <c r="Y28" s="421"/>
      <c r="Z28" s="421"/>
      <c r="AA28" s="422"/>
      <c r="AB28" s="396" t="str">
        <f>항목!A12</f>
        <v>-</v>
      </c>
      <c r="AC28" s="397"/>
      <c r="AD28" s="564">
        <f>'11월'!AD28:AF28</f>
        <v>0</v>
      </c>
      <c r="AE28" s="565"/>
      <c r="AF28" s="566"/>
    </row>
    <row r="29" spans="1:32" ht="16.5" customHeight="1" x14ac:dyDescent="0.3">
      <c r="A29" s="76">
        <v>1</v>
      </c>
      <c r="B29" s="381"/>
      <c r="C29" s="382"/>
      <c r="D29" s="383"/>
      <c r="E29" s="381"/>
      <c r="F29" s="382"/>
      <c r="G29" s="383"/>
      <c r="H29" s="381"/>
      <c r="I29" s="382"/>
      <c r="J29" s="383"/>
      <c r="K29" s="381" t="s">
        <v>109</v>
      </c>
      <c r="L29" s="382"/>
      <c r="M29" s="382"/>
      <c r="N29" s="382"/>
      <c r="O29" s="382"/>
      <c r="P29" s="382"/>
      <c r="Q29" s="382"/>
      <c r="R29" s="382"/>
      <c r="S29" s="382"/>
      <c r="T29" s="382"/>
      <c r="U29" s="383"/>
      <c r="V29" s="420">
        <f>'11월'!V13</f>
        <v>0</v>
      </c>
      <c r="W29" s="421"/>
      <c r="X29" s="421"/>
      <c r="Y29" s="421"/>
      <c r="Z29" s="421"/>
      <c r="AA29" s="422"/>
      <c r="AB29" s="396" t="str">
        <f>항목!A13</f>
        <v>-</v>
      </c>
      <c r="AC29" s="397"/>
      <c r="AD29" s="564">
        <f>'11월'!AD29:AF29</f>
        <v>0</v>
      </c>
      <c r="AE29" s="565"/>
      <c r="AF29" s="566"/>
    </row>
    <row r="30" spans="1:32" x14ac:dyDescent="0.3">
      <c r="A30" s="76">
        <v>1</v>
      </c>
      <c r="B30" s="381"/>
      <c r="C30" s="382"/>
      <c r="D30" s="383"/>
      <c r="E30" s="381"/>
      <c r="F30" s="382"/>
      <c r="G30" s="383"/>
      <c r="H30" s="381"/>
      <c r="I30" s="382"/>
      <c r="J30" s="383"/>
      <c r="K30" s="381" t="s">
        <v>109</v>
      </c>
      <c r="L30" s="382"/>
      <c r="M30" s="382"/>
      <c r="N30" s="382"/>
      <c r="O30" s="382"/>
      <c r="P30" s="382"/>
      <c r="Q30" s="382"/>
      <c r="R30" s="382"/>
      <c r="S30" s="382"/>
      <c r="T30" s="382"/>
      <c r="U30" s="383"/>
      <c r="V30" s="420">
        <f>'11월'!X13</f>
        <v>0</v>
      </c>
      <c r="W30" s="421"/>
      <c r="X30" s="421"/>
      <c r="Y30" s="421"/>
      <c r="Z30" s="421"/>
      <c r="AA30" s="422"/>
      <c r="AB30" s="396" t="str">
        <f>항목!A14</f>
        <v>-</v>
      </c>
      <c r="AC30" s="397"/>
      <c r="AD30" s="564">
        <f>'11월'!AD30:AF30</f>
        <v>0</v>
      </c>
      <c r="AE30" s="565"/>
      <c r="AF30" s="566"/>
    </row>
    <row r="31" spans="1:32" x14ac:dyDescent="0.3">
      <c r="A31" s="76">
        <v>1</v>
      </c>
      <c r="B31" s="381"/>
      <c r="C31" s="382"/>
      <c r="D31" s="383"/>
      <c r="E31" s="381"/>
      <c r="F31" s="382"/>
      <c r="G31" s="383"/>
      <c r="H31" s="381"/>
      <c r="I31" s="382"/>
      <c r="J31" s="383"/>
      <c r="K31" s="381" t="s">
        <v>109</v>
      </c>
      <c r="L31" s="382"/>
      <c r="M31" s="382"/>
      <c r="N31" s="382"/>
      <c r="O31" s="382"/>
      <c r="P31" s="382"/>
      <c r="Q31" s="382"/>
      <c r="R31" s="382"/>
      <c r="S31" s="382"/>
      <c r="T31" s="382"/>
      <c r="U31" s="383"/>
      <c r="V31" s="420">
        <f>'11월'!Z13</f>
        <v>0</v>
      </c>
      <c r="W31" s="421"/>
      <c r="X31" s="421"/>
      <c r="Y31" s="421"/>
      <c r="Z31" s="421"/>
      <c r="AA31" s="422"/>
      <c r="AB31" s="396" t="str">
        <f>항목!A15</f>
        <v>-</v>
      </c>
      <c r="AC31" s="397"/>
      <c r="AD31" s="564">
        <f>'11월'!AD31:AF31</f>
        <v>0</v>
      </c>
      <c r="AE31" s="565"/>
      <c r="AF31" s="566"/>
    </row>
    <row r="32" spans="1:32" x14ac:dyDescent="0.3">
      <c r="A32" s="76">
        <v>1</v>
      </c>
      <c r="B32" s="381"/>
      <c r="C32" s="382"/>
      <c r="D32" s="383"/>
      <c r="E32" s="381"/>
      <c r="F32" s="382"/>
      <c r="G32" s="383"/>
      <c r="H32" s="381"/>
      <c r="I32" s="382"/>
      <c r="J32" s="383"/>
      <c r="K32" s="381" t="s">
        <v>109</v>
      </c>
      <c r="L32" s="382"/>
      <c r="M32" s="382"/>
      <c r="N32" s="382"/>
      <c r="O32" s="382"/>
      <c r="P32" s="382"/>
      <c r="Q32" s="382"/>
      <c r="R32" s="382"/>
      <c r="S32" s="382"/>
      <c r="T32" s="382"/>
      <c r="U32" s="383"/>
      <c r="V32" s="420">
        <f>'11월'!AB13</f>
        <v>0</v>
      </c>
      <c r="W32" s="421"/>
      <c r="X32" s="421"/>
      <c r="Y32" s="421"/>
      <c r="Z32" s="421"/>
      <c r="AA32" s="422"/>
      <c r="AB32" s="396" t="str">
        <f>항목!A16</f>
        <v>-</v>
      </c>
      <c r="AC32" s="397"/>
      <c r="AD32" s="564">
        <f>'11월'!AD32:AF32</f>
        <v>0</v>
      </c>
      <c r="AE32" s="565"/>
      <c r="AF32" s="566"/>
    </row>
    <row r="33" spans="1:32" x14ac:dyDescent="0.3">
      <c r="A33" s="76">
        <v>1</v>
      </c>
      <c r="B33" s="381"/>
      <c r="C33" s="382"/>
      <c r="D33" s="383"/>
      <c r="E33" s="381"/>
      <c r="F33" s="382"/>
      <c r="G33" s="383"/>
      <c r="H33" s="381"/>
      <c r="I33" s="382"/>
      <c r="J33" s="383"/>
      <c r="K33" s="381" t="s">
        <v>109</v>
      </c>
      <c r="L33" s="382"/>
      <c r="M33" s="382"/>
      <c r="N33" s="382"/>
      <c r="O33" s="382"/>
      <c r="P33" s="382"/>
      <c r="Q33" s="382"/>
      <c r="R33" s="382"/>
      <c r="S33" s="382"/>
      <c r="T33" s="382"/>
      <c r="U33" s="383"/>
      <c r="V33" s="420">
        <f>'11월'!AD13</f>
        <v>0</v>
      </c>
      <c r="W33" s="421"/>
      <c r="X33" s="421"/>
      <c r="Y33" s="421"/>
      <c r="Z33" s="421"/>
      <c r="AA33" s="422"/>
      <c r="AB33" s="396" t="str">
        <f>항목!A17</f>
        <v>-</v>
      </c>
      <c r="AC33" s="397"/>
      <c r="AD33" s="564">
        <f>'11월'!AD33:AF33</f>
        <v>0</v>
      </c>
      <c r="AE33" s="565"/>
      <c r="AF33" s="566"/>
    </row>
    <row r="34" spans="1:32" x14ac:dyDescent="0.3">
      <c r="A34" s="77">
        <v>1</v>
      </c>
      <c r="B34" s="378"/>
      <c r="C34" s="379"/>
      <c r="D34" s="380"/>
      <c r="E34" s="378"/>
      <c r="F34" s="379"/>
      <c r="G34" s="380"/>
      <c r="H34" s="378"/>
      <c r="I34" s="379"/>
      <c r="J34" s="380"/>
      <c r="K34" s="378" t="s">
        <v>109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80"/>
      <c r="V34" s="420">
        <f>'11월'!AF13</f>
        <v>0</v>
      </c>
      <c r="W34" s="421"/>
      <c r="X34" s="421"/>
      <c r="Y34" s="421"/>
      <c r="Z34" s="421"/>
      <c r="AA34" s="422"/>
      <c r="AB34" s="394" t="str">
        <f>항목!A18</f>
        <v>-</v>
      </c>
      <c r="AC34" s="395"/>
      <c r="AD34" s="570">
        <f>'11월'!AD34:AF34</f>
        <v>0</v>
      </c>
      <c r="AE34" s="571"/>
      <c r="AF34" s="572"/>
    </row>
    <row r="35" spans="1:32" x14ac:dyDescent="0.3">
      <c r="A35" s="80">
        <v>1</v>
      </c>
      <c r="B35" s="430"/>
      <c r="C35" s="431"/>
      <c r="D35" s="432"/>
      <c r="E35" s="430"/>
      <c r="F35" s="431"/>
      <c r="G35" s="432"/>
      <c r="H35" s="430"/>
      <c r="I35" s="431"/>
      <c r="J35" s="432"/>
      <c r="K35" s="430" t="s">
        <v>109</v>
      </c>
      <c r="L35" s="431"/>
      <c r="M35" s="431"/>
      <c r="N35" s="431"/>
      <c r="O35" s="431"/>
      <c r="P35" s="431"/>
      <c r="Q35" s="431"/>
      <c r="R35" s="431"/>
      <c r="S35" s="431"/>
      <c r="T35" s="431"/>
      <c r="U35" s="432"/>
      <c r="V35" s="437">
        <f>'11월'!V35</f>
        <v>0</v>
      </c>
      <c r="W35" s="438"/>
      <c r="X35" s="438"/>
      <c r="Y35" s="438"/>
      <c r="Z35" s="438"/>
      <c r="AA35" s="438"/>
      <c r="AB35" s="430" t="str">
        <f>항목!C4</f>
        <v>대출이자</v>
      </c>
      <c r="AC35" s="432"/>
      <c r="AD35" s="576">
        <f>'11월'!AD35:AF35</f>
        <v>0</v>
      </c>
      <c r="AE35" s="577"/>
      <c r="AF35" s="578"/>
    </row>
    <row r="36" spans="1:32" x14ac:dyDescent="0.3">
      <c r="A36" s="81">
        <v>1</v>
      </c>
      <c r="B36" s="427"/>
      <c r="C36" s="428"/>
      <c r="D36" s="429"/>
      <c r="E36" s="427"/>
      <c r="F36" s="428"/>
      <c r="G36" s="429"/>
      <c r="H36" s="427"/>
      <c r="I36" s="428"/>
      <c r="J36" s="429"/>
      <c r="K36" s="427" t="s">
        <v>109</v>
      </c>
      <c r="L36" s="428"/>
      <c r="M36" s="428"/>
      <c r="N36" s="428"/>
      <c r="O36" s="428"/>
      <c r="P36" s="428"/>
      <c r="Q36" s="428"/>
      <c r="R36" s="428"/>
      <c r="S36" s="428"/>
      <c r="T36" s="428"/>
      <c r="U36" s="429"/>
      <c r="V36" s="435">
        <f>'11월'!V36</f>
        <v>0</v>
      </c>
      <c r="W36" s="436"/>
      <c r="X36" s="436"/>
      <c r="Y36" s="436"/>
      <c r="Z36" s="436"/>
      <c r="AA36" s="436"/>
      <c r="AB36" s="427" t="str">
        <f>항목!C5</f>
        <v>A대출</v>
      </c>
      <c r="AC36" s="429"/>
      <c r="AD36" s="573">
        <f>'11월'!AD36:AF36</f>
        <v>0</v>
      </c>
      <c r="AE36" s="574"/>
      <c r="AF36" s="575"/>
    </row>
    <row r="37" spans="1:32" x14ac:dyDescent="0.3">
      <c r="A37" s="81">
        <v>1</v>
      </c>
      <c r="B37" s="427"/>
      <c r="C37" s="428"/>
      <c r="D37" s="429"/>
      <c r="E37" s="427"/>
      <c r="F37" s="428"/>
      <c r="G37" s="429"/>
      <c r="H37" s="427"/>
      <c r="I37" s="428"/>
      <c r="J37" s="429"/>
      <c r="K37" s="427" t="s">
        <v>109</v>
      </c>
      <c r="L37" s="428"/>
      <c r="M37" s="428"/>
      <c r="N37" s="428"/>
      <c r="O37" s="428"/>
      <c r="P37" s="428"/>
      <c r="Q37" s="428"/>
      <c r="R37" s="428"/>
      <c r="S37" s="428"/>
      <c r="T37" s="428"/>
      <c r="U37" s="429"/>
      <c r="V37" s="435">
        <f>'11월'!V37</f>
        <v>0</v>
      </c>
      <c r="W37" s="436"/>
      <c r="X37" s="436"/>
      <c r="Y37" s="436"/>
      <c r="Z37" s="436"/>
      <c r="AA37" s="436"/>
      <c r="AB37" s="427" t="str">
        <f>항목!C6</f>
        <v>B대출</v>
      </c>
      <c r="AC37" s="429"/>
      <c r="AD37" s="573">
        <f>'11월'!AD37:AF37</f>
        <v>0</v>
      </c>
      <c r="AE37" s="574"/>
      <c r="AF37" s="575"/>
    </row>
    <row r="38" spans="1:32" x14ac:dyDescent="0.3">
      <c r="A38" s="81">
        <v>1</v>
      </c>
      <c r="B38" s="427"/>
      <c r="C38" s="428"/>
      <c r="D38" s="429"/>
      <c r="E38" s="427"/>
      <c r="F38" s="428"/>
      <c r="G38" s="429"/>
      <c r="H38" s="427"/>
      <c r="I38" s="428"/>
      <c r="J38" s="429"/>
      <c r="K38" s="427" t="s">
        <v>109</v>
      </c>
      <c r="L38" s="428"/>
      <c r="M38" s="428"/>
      <c r="N38" s="428"/>
      <c r="O38" s="428"/>
      <c r="P38" s="428"/>
      <c r="Q38" s="428"/>
      <c r="R38" s="428"/>
      <c r="S38" s="428"/>
      <c r="T38" s="428"/>
      <c r="U38" s="429"/>
      <c r="V38" s="435">
        <f>'11월'!V38</f>
        <v>0</v>
      </c>
      <c r="W38" s="436"/>
      <c r="X38" s="436"/>
      <c r="Y38" s="436"/>
      <c r="Z38" s="436"/>
      <c r="AA38" s="436"/>
      <c r="AB38" s="427" t="str">
        <f>항목!C7</f>
        <v>마이너스통장</v>
      </c>
      <c r="AC38" s="429"/>
      <c r="AD38" s="573">
        <f>'11월'!AD38:AF38</f>
        <v>0</v>
      </c>
      <c r="AE38" s="574"/>
      <c r="AF38" s="575"/>
    </row>
    <row r="39" spans="1:32" x14ac:dyDescent="0.3">
      <c r="A39" s="81">
        <v>1</v>
      </c>
      <c r="B39" s="427"/>
      <c r="C39" s="428"/>
      <c r="D39" s="429"/>
      <c r="E39" s="427"/>
      <c r="F39" s="428"/>
      <c r="G39" s="429"/>
      <c r="H39" s="427"/>
      <c r="I39" s="428"/>
      <c r="J39" s="429"/>
      <c r="K39" s="427" t="s">
        <v>109</v>
      </c>
      <c r="L39" s="428"/>
      <c r="M39" s="428"/>
      <c r="N39" s="428"/>
      <c r="O39" s="428"/>
      <c r="P39" s="428"/>
      <c r="Q39" s="428"/>
      <c r="R39" s="428"/>
      <c r="S39" s="428"/>
      <c r="T39" s="428"/>
      <c r="U39" s="429"/>
      <c r="V39" s="435">
        <f>'11월'!V39</f>
        <v>0</v>
      </c>
      <c r="W39" s="436"/>
      <c r="X39" s="436"/>
      <c r="Y39" s="436"/>
      <c r="Z39" s="436"/>
      <c r="AA39" s="436"/>
      <c r="AB39" s="427" t="str">
        <f>항목!C8</f>
        <v>-</v>
      </c>
      <c r="AC39" s="429"/>
      <c r="AD39" s="573">
        <f>'11월'!AD39:AF39</f>
        <v>0</v>
      </c>
      <c r="AE39" s="574"/>
      <c r="AF39" s="575"/>
    </row>
    <row r="40" spans="1:32" x14ac:dyDescent="0.3">
      <c r="A40" s="163">
        <v>1</v>
      </c>
      <c r="B40" s="445"/>
      <c r="C40" s="446"/>
      <c r="D40" s="447"/>
      <c r="E40" s="445"/>
      <c r="F40" s="446"/>
      <c r="G40" s="447"/>
      <c r="H40" s="445"/>
      <c r="I40" s="446"/>
      <c r="J40" s="447"/>
      <c r="K40" s="445" t="s">
        <v>109</v>
      </c>
      <c r="L40" s="446"/>
      <c r="M40" s="446"/>
      <c r="N40" s="446"/>
      <c r="O40" s="446"/>
      <c r="P40" s="446"/>
      <c r="Q40" s="446"/>
      <c r="R40" s="446"/>
      <c r="S40" s="446"/>
      <c r="T40" s="446"/>
      <c r="U40" s="447"/>
      <c r="V40" s="451">
        <f>'11월'!V40</f>
        <v>0</v>
      </c>
      <c r="W40" s="451"/>
      <c r="X40" s="451"/>
      <c r="Y40" s="451"/>
      <c r="Z40" s="451"/>
      <c r="AA40" s="451"/>
      <c r="AB40" s="454" t="str">
        <f>항목!S4</f>
        <v>돼지저금통</v>
      </c>
      <c r="AC40" s="454"/>
      <c r="AD40" s="579">
        <f>'11월'!AD40:AF40</f>
        <v>0</v>
      </c>
      <c r="AE40" s="580"/>
      <c r="AF40" s="581"/>
    </row>
    <row r="41" spans="1:32" x14ac:dyDescent="0.3">
      <c r="A41" s="164">
        <v>1</v>
      </c>
      <c r="B41" s="442"/>
      <c r="C41" s="443"/>
      <c r="D41" s="444"/>
      <c r="E41" s="442"/>
      <c r="F41" s="443"/>
      <c r="G41" s="444"/>
      <c r="H41" s="442"/>
      <c r="I41" s="443"/>
      <c r="J41" s="444"/>
      <c r="K41" s="442" t="s">
        <v>109</v>
      </c>
      <c r="L41" s="443"/>
      <c r="M41" s="443"/>
      <c r="N41" s="443"/>
      <c r="O41" s="443"/>
      <c r="P41" s="443"/>
      <c r="Q41" s="443"/>
      <c r="R41" s="443"/>
      <c r="S41" s="443"/>
      <c r="T41" s="443"/>
      <c r="U41" s="444"/>
      <c r="V41" s="450">
        <f>'11월'!V41</f>
        <v>0</v>
      </c>
      <c r="W41" s="450"/>
      <c r="X41" s="450"/>
      <c r="Y41" s="450"/>
      <c r="Z41" s="450"/>
      <c r="AA41" s="450"/>
      <c r="AB41" s="453" t="str">
        <f>항목!S5</f>
        <v>청약저축</v>
      </c>
      <c r="AC41" s="453"/>
      <c r="AD41" s="582">
        <f>'11월'!AD41:AF41</f>
        <v>0</v>
      </c>
      <c r="AE41" s="583"/>
      <c r="AF41" s="584"/>
    </row>
    <row r="42" spans="1:32" x14ac:dyDescent="0.3">
      <c r="A42" s="164">
        <v>1</v>
      </c>
      <c r="B42" s="442"/>
      <c r="C42" s="443"/>
      <c r="D42" s="444"/>
      <c r="E42" s="442"/>
      <c r="F42" s="443"/>
      <c r="G42" s="444"/>
      <c r="H42" s="442"/>
      <c r="I42" s="443"/>
      <c r="J42" s="444"/>
      <c r="K42" s="442" t="s">
        <v>109</v>
      </c>
      <c r="L42" s="443"/>
      <c r="M42" s="443"/>
      <c r="N42" s="443"/>
      <c r="O42" s="443"/>
      <c r="P42" s="443"/>
      <c r="Q42" s="443"/>
      <c r="R42" s="443"/>
      <c r="S42" s="443"/>
      <c r="T42" s="443"/>
      <c r="U42" s="444"/>
      <c r="V42" s="450">
        <f>'11월'!V42</f>
        <v>0</v>
      </c>
      <c r="W42" s="450"/>
      <c r="X42" s="450"/>
      <c r="Y42" s="450"/>
      <c r="Z42" s="450"/>
      <c r="AA42" s="450"/>
      <c r="AB42" s="453" t="str">
        <f>항목!S6</f>
        <v>자유적금</v>
      </c>
      <c r="AC42" s="453"/>
      <c r="AD42" s="582">
        <f>'11월'!AD42:AF42</f>
        <v>0</v>
      </c>
      <c r="AE42" s="583"/>
      <c r="AF42" s="584"/>
    </row>
    <row r="43" spans="1:32" x14ac:dyDescent="0.3">
      <c r="A43" s="164">
        <v>1</v>
      </c>
      <c r="B43" s="442"/>
      <c r="C43" s="443"/>
      <c r="D43" s="444"/>
      <c r="E43" s="442"/>
      <c r="F43" s="443"/>
      <c r="G43" s="444"/>
      <c r="H43" s="442"/>
      <c r="I43" s="443"/>
      <c r="J43" s="444"/>
      <c r="K43" s="442" t="s">
        <v>109</v>
      </c>
      <c r="L43" s="443"/>
      <c r="M43" s="443"/>
      <c r="N43" s="443"/>
      <c r="O43" s="443"/>
      <c r="P43" s="443"/>
      <c r="Q43" s="443"/>
      <c r="R43" s="443"/>
      <c r="S43" s="443"/>
      <c r="T43" s="443"/>
      <c r="U43" s="444"/>
      <c r="V43" s="450">
        <f>'11월'!V43</f>
        <v>0</v>
      </c>
      <c r="W43" s="450"/>
      <c r="X43" s="450"/>
      <c r="Y43" s="450"/>
      <c r="Z43" s="450"/>
      <c r="AA43" s="450"/>
      <c r="AB43" s="453" t="str">
        <f>항목!S7</f>
        <v>-</v>
      </c>
      <c r="AC43" s="453"/>
      <c r="AD43" s="582">
        <f>'11월'!AD43:AF43</f>
        <v>0</v>
      </c>
      <c r="AE43" s="583"/>
      <c r="AF43" s="584"/>
    </row>
    <row r="44" spans="1:32" x14ac:dyDescent="0.3">
      <c r="A44" s="164">
        <v>1</v>
      </c>
      <c r="B44" s="442"/>
      <c r="C44" s="443"/>
      <c r="D44" s="444"/>
      <c r="E44" s="442"/>
      <c r="F44" s="443"/>
      <c r="G44" s="444"/>
      <c r="H44" s="442"/>
      <c r="I44" s="443"/>
      <c r="J44" s="444"/>
      <c r="K44" s="442" t="s">
        <v>109</v>
      </c>
      <c r="L44" s="443"/>
      <c r="M44" s="443"/>
      <c r="N44" s="443"/>
      <c r="O44" s="443"/>
      <c r="P44" s="443"/>
      <c r="Q44" s="443"/>
      <c r="R44" s="443"/>
      <c r="S44" s="443"/>
      <c r="T44" s="443"/>
      <c r="U44" s="444"/>
      <c r="V44" s="450">
        <f>'11월'!V44</f>
        <v>0</v>
      </c>
      <c r="W44" s="450"/>
      <c r="X44" s="450"/>
      <c r="Y44" s="450"/>
      <c r="Z44" s="450"/>
      <c r="AA44" s="450"/>
      <c r="AB44" s="453" t="str">
        <f>항목!S8</f>
        <v>-</v>
      </c>
      <c r="AC44" s="453"/>
      <c r="AD44" s="582">
        <f>'11월'!AD44:AF44</f>
        <v>0</v>
      </c>
      <c r="AE44" s="583"/>
      <c r="AF44" s="584"/>
    </row>
    <row r="45" spans="1:32" x14ac:dyDescent="0.3">
      <c r="A45" s="165">
        <v>1</v>
      </c>
      <c r="B45" s="439"/>
      <c r="C45" s="440"/>
      <c r="D45" s="441"/>
      <c r="E45" s="439"/>
      <c r="F45" s="440"/>
      <c r="G45" s="441"/>
      <c r="H45" s="439"/>
      <c r="I45" s="440"/>
      <c r="J45" s="441"/>
      <c r="K45" s="439" t="s">
        <v>109</v>
      </c>
      <c r="L45" s="440"/>
      <c r="M45" s="440"/>
      <c r="N45" s="440"/>
      <c r="O45" s="440"/>
      <c r="P45" s="440"/>
      <c r="Q45" s="440"/>
      <c r="R45" s="440"/>
      <c r="S45" s="440"/>
      <c r="T45" s="440"/>
      <c r="U45" s="441"/>
      <c r="V45" s="448">
        <f>'11월'!V45</f>
        <v>0</v>
      </c>
      <c r="W45" s="448"/>
      <c r="X45" s="448"/>
      <c r="Y45" s="449"/>
      <c r="Z45" s="449"/>
      <c r="AA45" s="449"/>
      <c r="AB45" s="452" t="str">
        <f>항목!S9</f>
        <v>-</v>
      </c>
      <c r="AC45" s="452"/>
      <c r="AD45" s="585">
        <f>'11월'!AD45:AF45</f>
        <v>0</v>
      </c>
      <c r="AE45" s="586"/>
      <c r="AF45" s="587"/>
    </row>
    <row r="46" spans="1:32" ht="16.5" customHeight="1" x14ac:dyDescent="0.3">
      <c r="A46" s="129"/>
      <c r="B46" s="466"/>
      <c r="C46" s="467"/>
      <c r="D46" s="468"/>
      <c r="E46" s="466"/>
      <c r="F46" s="467"/>
      <c r="G46" s="468"/>
      <c r="H46" s="591">
        <f>'11월'!H46:J46</f>
        <v>0</v>
      </c>
      <c r="I46" s="592"/>
      <c r="J46" s="593"/>
      <c r="K46" s="591">
        <f>'11월'!K46:U46</f>
        <v>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3"/>
      <c r="V46" s="475"/>
      <c r="W46" s="476"/>
      <c r="X46" s="477"/>
      <c r="Y46" s="481"/>
      <c r="Z46" s="482"/>
      <c r="AA46" s="483"/>
      <c r="AB46" s="491"/>
      <c r="AC46" s="492"/>
      <c r="AD46" s="491"/>
      <c r="AE46" s="495"/>
      <c r="AF46" s="496"/>
    </row>
    <row r="47" spans="1:32" ht="16.5" customHeight="1" x14ac:dyDescent="0.3">
      <c r="A47" s="130"/>
      <c r="B47" s="460"/>
      <c r="C47" s="461"/>
      <c r="D47" s="462"/>
      <c r="E47" s="460"/>
      <c r="F47" s="461"/>
      <c r="G47" s="462"/>
      <c r="H47" s="588">
        <f>'11월'!H47:J47</f>
        <v>0</v>
      </c>
      <c r="I47" s="589"/>
      <c r="J47" s="590"/>
      <c r="K47" s="588">
        <f>'11월'!K47:U47</f>
        <v>0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90"/>
      <c r="V47" s="469"/>
      <c r="W47" s="470"/>
      <c r="X47" s="471"/>
      <c r="Y47" s="478"/>
      <c r="Z47" s="479"/>
      <c r="AA47" s="480"/>
      <c r="AB47" s="486"/>
      <c r="AC47" s="487"/>
      <c r="AD47" s="486"/>
      <c r="AE47" s="493"/>
      <c r="AF47" s="494"/>
    </row>
    <row r="48" spans="1:32" ht="16.5" customHeight="1" x14ac:dyDescent="0.3">
      <c r="A48" s="130"/>
      <c r="B48" s="460"/>
      <c r="C48" s="461"/>
      <c r="D48" s="462"/>
      <c r="E48" s="460"/>
      <c r="F48" s="461"/>
      <c r="G48" s="462"/>
      <c r="H48" s="588">
        <f>'11월'!H48:J48</f>
        <v>0</v>
      </c>
      <c r="I48" s="589"/>
      <c r="J48" s="590"/>
      <c r="K48" s="588">
        <f>'11월'!K48:U48</f>
        <v>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90"/>
      <c r="V48" s="469"/>
      <c r="W48" s="470"/>
      <c r="X48" s="471"/>
      <c r="Y48" s="478"/>
      <c r="Z48" s="479"/>
      <c r="AA48" s="480"/>
      <c r="AB48" s="486"/>
      <c r="AC48" s="487"/>
      <c r="AD48" s="486"/>
      <c r="AE48" s="493"/>
      <c r="AF48" s="494"/>
    </row>
    <row r="49" spans="1:32" ht="16.5" customHeight="1" x14ac:dyDescent="0.3">
      <c r="A49" s="130"/>
      <c r="B49" s="460"/>
      <c r="C49" s="461"/>
      <c r="D49" s="462"/>
      <c r="E49" s="460"/>
      <c r="F49" s="461"/>
      <c r="G49" s="462"/>
      <c r="H49" s="588">
        <f>'11월'!H49:J49</f>
        <v>0</v>
      </c>
      <c r="I49" s="589"/>
      <c r="J49" s="590"/>
      <c r="K49" s="588">
        <f>'11월'!K49:U49</f>
        <v>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90"/>
      <c r="V49" s="469"/>
      <c r="W49" s="470"/>
      <c r="X49" s="471"/>
      <c r="Y49" s="478"/>
      <c r="Z49" s="479"/>
      <c r="AA49" s="480"/>
      <c r="AB49" s="486"/>
      <c r="AC49" s="487"/>
      <c r="AD49" s="486"/>
      <c r="AE49" s="493"/>
      <c r="AF49" s="494"/>
    </row>
    <row r="50" spans="1:32" ht="16.5" customHeight="1" x14ac:dyDescent="0.3">
      <c r="A50" s="130"/>
      <c r="B50" s="460"/>
      <c r="C50" s="461"/>
      <c r="D50" s="462"/>
      <c r="E50" s="460"/>
      <c r="F50" s="461"/>
      <c r="G50" s="462"/>
      <c r="H50" s="588">
        <f>'11월'!H50:J50</f>
        <v>0</v>
      </c>
      <c r="I50" s="589"/>
      <c r="J50" s="590"/>
      <c r="K50" s="588">
        <f>'11월'!K50:U50</f>
        <v>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90"/>
      <c r="V50" s="469"/>
      <c r="W50" s="470"/>
      <c r="X50" s="471"/>
      <c r="Y50" s="478"/>
      <c r="Z50" s="479"/>
      <c r="AA50" s="480"/>
      <c r="AB50" s="486"/>
      <c r="AC50" s="487"/>
      <c r="AD50" s="486"/>
      <c r="AE50" s="493"/>
      <c r="AF50" s="494"/>
    </row>
    <row r="51" spans="1:32" ht="16.5" customHeight="1" x14ac:dyDescent="0.3">
      <c r="A51" s="130"/>
      <c r="B51" s="460"/>
      <c r="C51" s="461"/>
      <c r="D51" s="462"/>
      <c r="E51" s="460"/>
      <c r="F51" s="461"/>
      <c r="G51" s="462"/>
      <c r="H51" s="588">
        <f>'11월'!H51:J51</f>
        <v>0</v>
      </c>
      <c r="I51" s="589"/>
      <c r="J51" s="590"/>
      <c r="K51" s="588">
        <f>'11월'!K51:U51</f>
        <v>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90"/>
      <c r="V51" s="469"/>
      <c r="W51" s="470"/>
      <c r="X51" s="471"/>
      <c r="Y51" s="478"/>
      <c r="Z51" s="479"/>
      <c r="AA51" s="480"/>
      <c r="AB51" s="486"/>
      <c r="AC51" s="487"/>
      <c r="AD51" s="486"/>
      <c r="AE51" s="493"/>
      <c r="AF51" s="494"/>
    </row>
    <row r="52" spans="1:32" ht="16.5" customHeight="1" x14ac:dyDescent="0.3">
      <c r="A52" s="130"/>
      <c r="B52" s="460"/>
      <c r="C52" s="461"/>
      <c r="D52" s="462"/>
      <c r="E52" s="460"/>
      <c r="F52" s="461"/>
      <c r="G52" s="462"/>
      <c r="H52" s="588">
        <f>'11월'!H52:J52</f>
        <v>0</v>
      </c>
      <c r="I52" s="589"/>
      <c r="J52" s="590"/>
      <c r="K52" s="588">
        <f>'11월'!K52:U52</f>
        <v>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90"/>
      <c r="V52" s="469"/>
      <c r="W52" s="470"/>
      <c r="X52" s="471"/>
      <c r="Y52" s="478"/>
      <c r="Z52" s="479"/>
      <c r="AA52" s="480"/>
      <c r="AB52" s="486"/>
      <c r="AC52" s="487"/>
      <c r="AD52" s="486"/>
      <c r="AE52" s="493"/>
      <c r="AF52" s="494"/>
    </row>
    <row r="53" spans="1:32" ht="16.5" customHeight="1" x14ac:dyDescent="0.3">
      <c r="A53" s="130"/>
      <c r="B53" s="460"/>
      <c r="C53" s="461"/>
      <c r="D53" s="462"/>
      <c r="E53" s="460"/>
      <c r="F53" s="461"/>
      <c r="G53" s="462"/>
      <c r="H53" s="588">
        <f>'11월'!H53:J53</f>
        <v>0</v>
      </c>
      <c r="I53" s="589"/>
      <c r="J53" s="590"/>
      <c r="K53" s="588">
        <f>'11월'!K53:U53</f>
        <v>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90"/>
      <c r="V53" s="469"/>
      <c r="W53" s="470"/>
      <c r="X53" s="471"/>
      <c r="Y53" s="478"/>
      <c r="Z53" s="479"/>
      <c r="AA53" s="480"/>
      <c r="AB53" s="486"/>
      <c r="AC53" s="487"/>
      <c r="AD53" s="486"/>
      <c r="AE53" s="493"/>
      <c r="AF53" s="494"/>
    </row>
    <row r="54" spans="1:32" ht="16.5" customHeight="1" x14ac:dyDescent="0.3">
      <c r="A54" s="130"/>
      <c r="B54" s="460"/>
      <c r="C54" s="461"/>
      <c r="D54" s="462"/>
      <c r="E54" s="460"/>
      <c r="F54" s="461"/>
      <c r="G54" s="462"/>
      <c r="H54" s="588">
        <f>'11월'!H54:J54</f>
        <v>0</v>
      </c>
      <c r="I54" s="589"/>
      <c r="J54" s="590"/>
      <c r="K54" s="588">
        <f>'11월'!K54:U54</f>
        <v>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90"/>
      <c r="V54" s="469"/>
      <c r="W54" s="470"/>
      <c r="X54" s="471"/>
      <c r="Y54" s="478"/>
      <c r="Z54" s="479"/>
      <c r="AA54" s="480"/>
      <c r="AB54" s="486"/>
      <c r="AC54" s="487"/>
      <c r="AD54" s="486"/>
      <c r="AE54" s="493"/>
      <c r="AF54" s="494"/>
    </row>
    <row r="55" spans="1:32" ht="16.5" customHeight="1" x14ac:dyDescent="0.3">
      <c r="A55" s="130"/>
      <c r="B55" s="460"/>
      <c r="C55" s="461"/>
      <c r="D55" s="462"/>
      <c r="E55" s="460"/>
      <c r="F55" s="461"/>
      <c r="G55" s="462"/>
      <c r="H55" s="588">
        <f>'11월'!H55:J55</f>
        <v>0</v>
      </c>
      <c r="I55" s="589"/>
      <c r="J55" s="590"/>
      <c r="K55" s="588">
        <f>'11월'!K55:U55</f>
        <v>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90"/>
      <c r="V55" s="469"/>
      <c r="W55" s="470"/>
      <c r="X55" s="471"/>
      <c r="Y55" s="478"/>
      <c r="Z55" s="479"/>
      <c r="AA55" s="480"/>
      <c r="AB55" s="486"/>
      <c r="AC55" s="487"/>
      <c r="AD55" s="486"/>
      <c r="AE55" s="493"/>
      <c r="AF55" s="494"/>
    </row>
    <row r="56" spans="1:32" ht="16.5" customHeight="1" x14ac:dyDescent="0.3">
      <c r="A56" s="130"/>
      <c r="B56" s="460"/>
      <c r="C56" s="461"/>
      <c r="D56" s="462"/>
      <c r="E56" s="460"/>
      <c r="F56" s="461"/>
      <c r="G56" s="462"/>
      <c r="H56" s="588">
        <f>'11월'!H56:J56</f>
        <v>0</v>
      </c>
      <c r="I56" s="589"/>
      <c r="J56" s="590"/>
      <c r="K56" s="588">
        <f>'11월'!K56:U56</f>
        <v>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90"/>
      <c r="V56" s="469"/>
      <c r="W56" s="470"/>
      <c r="X56" s="471"/>
      <c r="Y56" s="478"/>
      <c r="Z56" s="479"/>
      <c r="AA56" s="480"/>
      <c r="AB56" s="486"/>
      <c r="AC56" s="487"/>
      <c r="AD56" s="486"/>
      <c r="AE56" s="493"/>
      <c r="AF56" s="494"/>
    </row>
    <row r="57" spans="1:32" ht="16.5" customHeight="1" x14ac:dyDescent="0.3">
      <c r="A57" s="130"/>
      <c r="B57" s="460"/>
      <c r="C57" s="461"/>
      <c r="D57" s="462"/>
      <c r="E57" s="460"/>
      <c r="F57" s="461"/>
      <c r="G57" s="462"/>
      <c r="H57" s="588">
        <f>'11월'!H57:J57</f>
        <v>0</v>
      </c>
      <c r="I57" s="589"/>
      <c r="J57" s="590"/>
      <c r="K57" s="588">
        <f>'11월'!K57:U57</f>
        <v>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90"/>
      <c r="V57" s="469"/>
      <c r="W57" s="470"/>
      <c r="X57" s="471"/>
      <c r="Y57" s="478"/>
      <c r="Z57" s="479"/>
      <c r="AA57" s="480"/>
      <c r="AB57" s="486"/>
      <c r="AC57" s="487"/>
      <c r="AD57" s="486"/>
      <c r="AE57" s="493"/>
      <c r="AF57" s="494"/>
    </row>
    <row r="58" spans="1:32" ht="16.5" customHeight="1" x14ac:dyDescent="0.3">
      <c r="A58" s="130"/>
      <c r="B58" s="460"/>
      <c r="C58" s="461"/>
      <c r="D58" s="462"/>
      <c r="E58" s="460"/>
      <c r="F58" s="461"/>
      <c r="G58" s="462"/>
      <c r="H58" s="588">
        <f>'11월'!H58:J58</f>
        <v>0</v>
      </c>
      <c r="I58" s="589"/>
      <c r="J58" s="590"/>
      <c r="K58" s="588">
        <f>'11월'!K58:U58</f>
        <v>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90"/>
      <c r="V58" s="469"/>
      <c r="W58" s="470"/>
      <c r="X58" s="471"/>
      <c r="Y58" s="478"/>
      <c r="Z58" s="479"/>
      <c r="AA58" s="480"/>
      <c r="AB58" s="486"/>
      <c r="AC58" s="487"/>
      <c r="AD58" s="486"/>
      <c r="AE58" s="493"/>
      <c r="AF58" s="494"/>
    </row>
    <row r="59" spans="1:32" ht="16.5" customHeight="1" x14ac:dyDescent="0.3">
      <c r="A59" s="130"/>
      <c r="B59" s="460"/>
      <c r="C59" s="461"/>
      <c r="D59" s="462"/>
      <c r="E59" s="460"/>
      <c r="F59" s="461"/>
      <c r="G59" s="462"/>
      <c r="H59" s="588">
        <f>'11월'!H59:J59</f>
        <v>0</v>
      </c>
      <c r="I59" s="589"/>
      <c r="J59" s="590"/>
      <c r="K59" s="588">
        <f>'11월'!K59:U59</f>
        <v>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90"/>
      <c r="V59" s="469"/>
      <c r="W59" s="470"/>
      <c r="X59" s="471"/>
      <c r="Y59" s="478"/>
      <c r="Z59" s="479"/>
      <c r="AA59" s="480"/>
      <c r="AB59" s="486"/>
      <c r="AC59" s="487"/>
      <c r="AD59" s="486"/>
      <c r="AE59" s="493"/>
      <c r="AF59" s="494"/>
    </row>
    <row r="60" spans="1:32" ht="16.5" customHeight="1" x14ac:dyDescent="0.3">
      <c r="A60" s="130"/>
      <c r="B60" s="460"/>
      <c r="C60" s="461"/>
      <c r="D60" s="462"/>
      <c r="E60" s="460"/>
      <c r="F60" s="461"/>
      <c r="G60" s="462"/>
      <c r="H60" s="588">
        <f>'11월'!H60:J60</f>
        <v>0</v>
      </c>
      <c r="I60" s="589"/>
      <c r="J60" s="590"/>
      <c r="K60" s="588">
        <f>'11월'!K60:U60</f>
        <v>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90"/>
      <c r="V60" s="469"/>
      <c r="W60" s="470"/>
      <c r="X60" s="471"/>
      <c r="Y60" s="478"/>
      <c r="Z60" s="479"/>
      <c r="AA60" s="480"/>
      <c r="AB60" s="486"/>
      <c r="AC60" s="487"/>
      <c r="AD60" s="486"/>
      <c r="AE60" s="493"/>
      <c r="AF60" s="494"/>
    </row>
    <row r="61" spans="1:32" ht="16.5" customHeight="1" x14ac:dyDescent="0.3">
      <c r="A61" s="130"/>
      <c r="B61" s="460"/>
      <c r="C61" s="461"/>
      <c r="D61" s="462"/>
      <c r="E61" s="460"/>
      <c r="F61" s="461"/>
      <c r="G61" s="462"/>
      <c r="H61" s="588">
        <f>'11월'!H61:J61</f>
        <v>0</v>
      </c>
      <c r="I61" s="589"/>
      <c r="J61" s="590"/>
      <c r="K61" s="588">
        <f>'11월'!K61:U61</f>
        <v>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90"/>
      <c r="V61" s="469"/>
      <c r="W61" s="470"/>
      <c r="X61" s="471"/>
      <c r="Y61" s="478"/>
      <c r="Z61" s="479"/>
      <c r="AA61" s="480"/>
      <c r="AB61" s="486"/>
      <c r="AC61" s="487"/>
      <c r="AD61" s="486"/>
      <c r="AE61" s="493"/>
      <c r="AF61" s="494"/>
    </row>
    <row r="62" spans="1:32" ht="16.5" customHeight="1" x14ac:dyDescent="0.3">
      <c r="A62" s="130"/>
      <c r="B62" s="460"/>
      <c r="C62" s="461"/>
      <c r="D62" s="462"/>
      <c r="E62" s="460"/>
      <c r="F62" s="461"/>
      <c r="G62" s="462"/>
      <c r="H62" s="588">
        <f>'11월'!H62:J62</f>
        <v>0</v>
      </c>
      <c r="I62" s="589"/>
      <c r="J62" s="590"/>
      <c r="K62" s="588">
        <f>'11월'!K62:U62</f>
        <v>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90"/>
      <c r="V62" s="469"/>
      <c r="W62" s="470"/>
      <c r="X62" s="471"/>
      <c r="Y62" s="478"/>
      <c r="Z62" s="479"/>
      <c r="AA62" s="480"/>
      <c r="AB62" s="486"/>
      <c r="AC62" s="487"/>
      <c r="AD62" s="486"/>
      <c r="AE62" s="493"/>
      <c r="AF62" s="494"/>
    </row>
    <row r="63" spans="1:32" ht="16.5" customHeight="1" x14ac:dyDescent="0.3">
      <c r="A63" s="130"/>
      <c r="B63" s="460"/>
      <c r="C63" s="461"/>
      <c r="D63" s="462"/>
      <c r="E63" s="460"/>
      <c r="F63" s="461"/>
      <c r="G63" s="462"/>
      <c r="H63" s="588">
        <f>'11월'!H63:J63</f>
        <v>0</v>
      </c>
      <c r="I63" s="589"/>
      <c r="J63" s="590"/>
      <c r="K63" s="588">
        <f>'11월'!K63:U63</f>
        <v>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90"/>
      <c r="V63" s="469"/>
      <c r="W63" s="470"/>
      <c r="X63" s="471"/>
      <c r="Y63" s="478"/>
      <c r="Z63" s="479"/>
      <c r="AA63" s="480"/>
      <c r="AB63" s="486"/>
      <c r="AC63" s="487"/>
      <c r="AD63" s="486"/>
      <c r="AE63" s="493"/>
      <c r="AF63" s="494"/>
    </row>
    <row r="64" spans="1:32" ht="16.5" customHeight="1" x14ac:dyDescent="0.3">
      <c r="A64" s="130"/>
      <c r="B64" s="460"/>
      <c r="C64" s="461"/>
      <c r="D64" s="462"/>
      <c r="E64" s="460"/>
      <c r="F64" s="461"/>
      <c r="G64" s="462"/>
      <c r="H64" s="588">
        <f>'11월'!H64:J64</f>
        <v>0</v>
      </c>
      <c r="I64" s="589"/>
      <c r="J64" s="590"/>
      <c r="K64" s="588">
        <f>'11월'!K64:U64</f>
        <v>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90"/>
      <c r="V64" s="469"/>
      <c r="W64" s="470"/>
      <c r="X64" s="471"/>
      <c r="Y64" s="478"/>
      <c r="Z64" s="479"/>
      <c r="AA64" s="480"/>
      <c r="AB64" s="486"/>
      <c r="AC64" s="487"/>
      <c r="AD64" s="486"/>
      <c r="AE64" s="493"/>
      <c r="AF64" s="494"/>
    </row>
    <row r="65" spans="1:32" ht="16.5" customHeight="1" x14ac:dyDescent="0.3">
      <c r="A65" s="130"/>
      <c r="B65" s="460"/>
      <c r="C65" s="461"/>
      <c r="D65" s="462"/>
      <c r="E65" s="460"/>
      <c r="F65" s="461"/>
      <c r="G65" s="462"/>
      <c r="H65" s="588">
        <f>'11월'!H65:J65</f>
        <v>0</v>
      </c>
      <c r="I65" s="589"/>
      <c r="J65" s="590"/>
      <c r="K65" s="588">
        <f>'11월'!K65:U65</f>
        <v>0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90"/>
      <c r="V65" s="469"/>
      <c r="W65" s="470"/>
      <c r="X65" s="471"/>
      <c r="Y65" s="478"/>
      <c r="Z65" s="479"/>
      <c r="AA65" s="480"/>
      <c r="AB65" s="486"/>
      <c r="AC65" s="487"/>
      <c r="AD65" s="486"/>
      <c r="AE65" s="493"/>
      <c r="AF65" s="494"/>
    </row>
    <row r="66" spans="1:32" ht="16.5" customHeight="1" x14ac:dyDescent="0.3">
      <c r="A66" s="130"/>
      <c r="B66" s="460"/>
      <c r="C66" s="461"/>
      <c r="D66" s="462"/>
      <c r="E66" s="460"/>
      <c r="F66" s="461"/>
      <c r="G66" s="462"/>
      <c r="H66" s="588">
        <f>'11월'!H66:J66</f>
        <v>0</v>
      </c>
      <c r="I66" s="589"/>
      <c r="J66" s="590"/>
      <c r="K66" s="588">
        <f>'11월'!K66:U66</f>
        <v>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90"/>
      <c r="V66" s="469"/>
      <c r="W66" s="470"/>
      <c r="X66" s="471"/>
      <c r="Y66" s="478"/>
      <c r="Z66" s="479"/>
      <c r="AA66" s="480"/>
      <c r="AB66" s="486"/>
      <c r="AC66" s="487"/>
      <c r="AD66" s="486"/>
      <c r="AE66" s="493"/>
      <c r="AF66" s="494"/>
    </row>
    <row r="67" spans="1:32" ht="16.5" customHeight="1" x14ac:dyDescent="0.3">
      <c r="A67" s="130"/>
      <c r="B67" s="460"/>
      <c r="C67" s="461"/>
      <c r="D67" s="462"/>
      <c r="E67" s="460"/>
      <c r="F67" s="461"/>
      <c r="G67" s="462"/>
      <c r="H67" s="588">
        <f>'11월'!H67:J67</f>
        <v>0</v>
      </c>
      <c r="I67" s="589"/>
      <c r="J67" s="590"/>
      <c r="K67" s="588">
        <f>'11월'!K67:U67</f>
        <v>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90"/>
      <c r="V67" s="469"/>
      <c r="W67" s="470"/>
      <c r="X67" s="471"/>
      <c r="Y67" s="478"/>
      <c r="Z67" s="479"/>
      <c r="AA67" s="480"/>
      <c r="AB67" s="486"/>
      <c r="AC67" s="487"/>
      <c r="AD67" s="486"/>
      <c r="AE67" s="493"/>
      <c r="AF67" s="494"/>
    </row>
    <row r="68" spans="1:32" ht="16.5" customHeight="1" x14ac:dyDescent="0.3">
      <c r="A68" s="130"/>
      <c r="B68" s="460"/>
      <c r="C68" s="461"/>
      <c r="D68" s="462"/>
      <c r="E68" s="460"/>
      <c r="F68" s="461"/>
      <c r="G68" s="462"/>
      <c r="H68" s="588">
        <f>'11월'!H68:J68</f>
        <v>0</v>
      </c>
      <c r="I68" s="589"/>
      <c r="J68" s="590"/>
      <c r="K68" s="588">
        <f>'11월'!K68:U68</f>
        <v>0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90"/>
      <c r="V68" s="469"/>
      <c r="W68" s="470"/>
      <c r="X68" s="471"/>
      <c r="Y68" s="478"/>
      <c r="Z68" s="479"/>
      <c r="AA68" s="480"/>
      <c r="AB68" s="486"/>
      <c r="AC68" s="487"/>
      <c r="AD68" s="486"/>
      <c r="AE68" s="493"/>
      <c r="AF68" s="494"/>
    </row>
    <row r="69" spans="1:32" ht="16.5" customHeight="1" x14ac:dyDescent="0.3">
      <c r="A69" s="130"/>
      <c r="B69" s="460"/>
      <c r="C69" s="461"/>
      <c r="D69" s="462"/>
      <c r="E69" s="460"/>
      <c r="F69" s="461"/>
      <c r="G69" s="462"/>
      <c r="H69" s="588">
        <f>'11월'!H69:J69</f>
        <v>0</v>
      </c>
      <c r="I69" s="589"/>
      <c r="J69" s="590"/>
      <c r="K69" s="588">
        <f>'11월'!K69:U69</f>
        <v>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90"/>
      <c r="V69" s="469"/>
      <c r="W69" s="470"/>
      <c r="X69" s="471"/>
      <c r="Y69" s="478"/>
      <c r="Z69" s="479"/>
      <c r="AA69" s="480"/>
      <c r="AB69" s="486"/>
      <c r="AC69" s="487"/>
      <c r="AD69" s="486"/>
      <c r="AE69" s="493"/>
      <c r="AF69" s="494"/>
    </row>
    <row r="70" spans="1:32" ht="16.5" customHeight="1" x14ac:dyDescent="0.3">
      <c r="A70" s="130"/>
      <c r="B70" s="460"/>
      <c r="C70" s="461"/>
      <c r="D70" s="462"/>
      <c r="E70" s="460"/>
      <c r="F70" s="461"/>
      <c r="G70" s="462"/>
      <c r="H70" s="588">
        <f>'11월'!H70:J70</f>
        <v>0</v>
      </c>
      <c r="I70" s="589"/>
      <c r="J70" s="590"/>
      <c r="K70" s="588">
        <f>'11월'!K70:U70</f>
        <v>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90"/>
      <c r="V70" s="469"/>
      <c r="W70" s="470"/>
      <c r="X70" s="471"/>
      <c r="Y70" s="478"/>
      <c r="Z70" s="479"/>
      <c r="AA70" s="480"/>
      <c r="AB70" s="486"/>
      <c r="AC70" s="487"/>
      <c r="AD70" s="486"/>
      <c r="AE70" s="493"/>
      <c r="AF70" s="494"/>
    </row>
    <row r="71" spans="1:32" ht="16.5" customHeight="1" x14ac:dyDescent="0.3">
      <c r="A71" s="130"/>
      <c r="B71" s="460"/>
      <c r="C71" s="461"/>
      <c r="D71" s="462"/>
      <c r="E71" s="460"/>
      <c r="F71" s="461"/>
      <c r="G71" s="462"/>
      <c r="H71" s="588">
        <f>'11월'!H71:J71</f>
        <v>0</v>
      </c>
      <c r="I71" s="589"/>
      <c r="J71" s="590"/>
      <c r="K71" s="588">
        <f>'11월'!K71:U71</f>
        <v>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90"/>
      <c r="V71" s="469"/>
      <c r="W71" s="470"/>
      <c r="X71" s="471"/>
      <c r="Y71" s="478"/>
      <c r="Z71" s="479"/>
      <c r="AA71" s="480"/>
      <c r="AB71" s="486"/>
      <c r="AC71" s="487"/>
      <c r="AD71" s="486"/>
      <c r="AE71" s="493"/>
      <c r="AF71" s="494"/>
    </row>
    <row r="72" spans="1:32" ht="16.5" customHeight="1" x14ac:dyDescent="0.3">
      <c r="A72" s="130"/>
      <c r="B72" s="460"/>
      <c r="C72" s="461"/>
      <c r="D72" s="462"/>
      <c r="E72" s="460"/>
      <c r="F72" s="461"/>
      <c r="G72" s="462"/>
      <c r="H72" s="588">
        <f>'11월'!H72:J72</f>
        <v>0</v>
      </c>
      <c r="I72" s="589"/>
      <c r="J72" s="590"/>
      <c r="K72" s="588">
        <f>'11월'!K72:U72</f>
        <v>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90"/>
      <c r="V72" s="469"/>
      <c r="W72" s="470"/>
      <c r="X72" s="471"/>
      <c r="Y72" s="478"/>
      <c r="Z72" s="479"/>
      <c r="AA72" s="480"/>
      <c r="AB72" s="486"/>
      <c r="AC72" s="487"/>
      <c r="AD72" s="486"/>
      <c r="AE72" s="493"/>
      <c r="AF72" s="494"/>
    </row>
    <row r="73" spans="1:32" ht="16.5" customHeight="1" x14ac:dyDescent="0.3">
      <c r="A73" s="130"/>
      <c r="B73" s="460"/>
      <c r="C73" s="461"/>
      <c r="D73" s="462"/>
      <c r="E73" s="460"/>
      <c r="F73" s="461"/>
      <c r="G73" s="462"/>
      <c r="H73" s="588">
        <f>'11월'!H73:J73</f>
        <v>0</v>
      </c>
      <c r="I73" s="589"/>
      <c r="J73" s="590"/>
      <c r="K73" s="588">
        <f>'11월'!K73:U73</f>
        <v>0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90"/>
      <c r="V73" s="469"/>
      <c r="W73" s="470"/>
      <c r="X73" s="471"/>
      <c r="Y73" s="478"/>
      <c r="Z73" s="479"/>
      <c r="AA73" s="480"/>
      <c r="AB73" s="486"/>
      <c r="AC73" s="487"/>
      <c r="AD73" s="486"/>
      <c r="AE73" s="493"/>
      <c r="AF73" s="494"/>
    </row>
    <row r="74" spans="1:32" ht="16.5" customHeight="1" x14ac:dyDescent="0.3">
      <c r="A74" s="130"/>
      <c r="B74" s="460"/>
      <c r="C74" s="461"/>
      <c r="D74" s="462"/>
      <c r="E74" s="460"/>
      <c r="F74" s="461"/>
      <c r="G74" s="462"/>
      <c r="H74" s="588">
        <f>'11월'!H74:J74</f>
        <v>0</v>
      </c>
      <c r="I74" s="589"/>
      <c r="J74" s="590"/>
      <c r="K74" s="588">
        <f>'11월'!K74:U74</f>
        <v>0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90"/>
      <c r="V74" s="469"/>
      <c r="W74" s="470"/>
      <c r="X74" s="471"/>
      <c r="Y74" s="478"/>
      <c r="Z74" s="479"/>
      <c r="AA74" s="480"/>
      <c r="AB74" s="486"/>
      <c r="AC74" s="487"/>
      <c r="AD74" s="486"/>
      <c r="AE74" s="493"/>
      <c r="AF74" s="494"/>
    </row>
    <row r="75" spans="1:32" ht="16.5" customHeight="1" x14ac:dyDescent="0.3">
      <c r="A75" s="131"/>
      <c r="B75" s="463"/>
      <c r="C75" s="464"/>
      <c r="D75" s="465"/>
      <c r="E75" s="463"/>
      <c r="F75" s="464"/>
      <c r="G75" s="465"/>
      <c r="H75" s="594">
        <f>'11월'!H75:J75</f>
        <v>0</v>
      </c>
      <c r="I75" s="595"/>
      <c r="J75" s="596"/>
      <c r="K75" s="594">
        <f>'11월'!K75:U75</f>
        <v>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6"/>
      <c r="V75" s="472"/>
      <c r="W75" s="473"/>
      <c r="X75" s="474"/>
      <c r="Y75" s="488"/>
      <c r="Z75" s="489"/>
      <c r="AA75" s="490"/>
      <c r="AB75" s="484"/>
      <c r="AC75" s="485"/>
      <c r="AD75" s="484"/>
      <c r="AE75" s="497"/>
      <c r="AF75" s="498"/>
    </row>
    <row r="76" spans="1:32" ht="16.5" customHeight="1" x14ac:dyDescent="0.3">
      <c r="A76" s="132"/>
      <c r="B76" s="505"/>
      <c r="C76" s="506"/>
      <c r="D76" s="507"/>
      <c r="E76" s="505"/>
      <c r="F76" s="506"/>
      <c r="G76" s="507"/>
      <c r="H76" s="505"/>
      <c r="I76" s="506"/>
      <c r="J76" s="507"/>
      <c r="K76" s="505"/>
      <c r="L76" s="506"/>
      <c r="M76" s="506"/>
      <c r="N76" s="506"/>
      <c r="O76" s="506"/>
      <c r="P76" s="506"/>
      <c r="Q76" s="506"/>
      <c r="R76" s="506"/>
      <c r="S76" s="506"/>
      <c r="T76" s="506"/>
      <c r="U76" s="507"/>
      <c r="V76" s="475"/>
      <c r="W76" s="476"/>
      <c r="X76" s="477"/>
      <c r="Y76" s="481"/>
      <c r="Z76" s="482"/>
      <c r="AA76" s="483"/>
      <c r="AB76" s="510"/>
      <c r="AC76" s="511"/>
      <c r="AD76" s="510"/>
      <c r="AE76" s="516"/>
      <c r="AF76" s="517"/>
    </row>
    <row r="77" spans="1:32" ht="16.5" customHeight="1" x14ac:dyDescent="0.3">
      <c r="A77" s="133"/>
      <c r="B77" s="499"/>
      <c r="C77" s="500"/>
      <c r="D77" s="501"/>
      <c r="E77" s="499"/>
      <c r="F77" s="500"/>
      <c r="G77" s="501"/>
      <c r="H77" s="499"/>
      <c r="I77" s="500"/>
      <c r="J77" s="501"/>
      <c r="K77" s="499"/>
      <c r="L77" s="500"/>
      <c r="M77" s="500"/>
      <c r="N77" s="500"/>
      <c r="O77" s="500"/>
      <c r="P77" s="500"/>
      <c r="Q77" s="500"/>
      <c r="R77" s="500"/>
      <c r="S77" s="500"/>
      <c r="T77" s="500"/>
      <c r="U77" s="501"/>
      <c r="V77" s="469"/>
      <c r="W77" s="470"/>
      <c r="X77" s="471"/>
      <c r="Y77" s="478"/>
      <c r="Z77" s="479"/>
      <c r="AA77" s="480"/>
      <c r="AB77" s="508"/>
      <c r="AC77" s="509"/>
      <c r="AD77" s="508"/>
      <c r="AE77" s="514"/>
      <c r="AF77" s="515"/>
    </row>
    <row r="78" spans="1:32" ht="16.5" customHeight="1" x14ac:dyDescent="0.3">
      <c r="A78" s="133"/>
      <c r="B78" s="499"/>
      <c r="C78" s="500"/>
      <c r="D78" s="501"/>
      <c r="E78" s="499"/>
      <c r="F78" s="500"/>
      <c r="G78" s="501"/>
      <c r="H78" s="499"/>
      <c r="I78" s="500"/>
      <c r="J78" s="501"/>
      <c r="K78" s="499"/>
      <c r="L78" s="500"/>
      <c r="M78" s="500"/>
      <c r="N78" s="500"/>
      <c r="O78" s="500"/>
      <c r="P78" s="500"/>
      <c r="Q78" s="500"/>
      <c r="R78" s="500"/>
      <c r="S78" s="500"/>
      <c r="T78" s="500"/>
      <c r="U78" s="501"/>
      <c r="V78" s="469"/>
      <c r="W78" s="470"/>
      <c r="X78" s="471"/>
      <c r="Y78" s="478"/>
      <c r="Z78" s="479"/>
      <c r="AA78" s="480"/>
      <c r="AB78" s="508"/>
      <c r="AC78" s="509"/>
      <c r="AD78" s="508"/>
      <c r="AE78" s="514"/>
      <c r="AF78" s="515"/>
    </row>
    <row r="79" spans="1:32" ht="16.5" customHeight="1" x14ac:dyDescent="0.3">
      <c r="A79" s="133"/>
      <c r="B79" s="499"/>
      <c r="C79" s="500"/>
      <c r="D79" s="501"/>
      <c r="E79" s="499"/>
      <c r="F79" s="500"/>
      <c r="G79" s="501"/>
      <c r="H79" s="499"/>
      <c r="I79" s="500"/>
      <c r="J79" s="501"/>
      <c r="K79" s="499"/>
      <c r="L79" s="500"/>
      <c r="M79" s="500"/>
      <c r="N79" s="500"/>
      <c r="O79" s="500"/>
      <c r="P79" s="500"/>
      <c r="Q79" s="500"/>
      <c r="R79" s="500"/>
      <c r="S79" s="500"/>
      <c r="T79" s="500"/>
      <c r="U79" s="501"/>
      <c r="V79" s="469"/>
      <c r="W79" s="470"/>
      <c r="X79" s="471"/>
      <c r="Y79" s="478"/>
      <c r="Z79" s="479"/>
      <c r="AA79" s="480"/>
      <c r="AB79" s="508"/>
      <c r="AC79" s="509"/>
      <c r="AD79" s="508"/>
      <c r="AE79" s="514"/>
      <c r="AF79" s="515"/>
    </row>
    <row r="80" spans="1:32" ht="16.5" customHeight="1" x14ac:dyDescent="0.3">
      <c r="A80" s="133"/>
      <c r="B80" s="499"/>
      <c r="C80" s="500"/>
      <c r="D80" s="501"/>
      <c r="E80" s="499"/>
      <c r="F80" s="500"/>
      <c r="G80" s="501"/>
      <c r="H80" s="499"/>
      <c r="I80" s="500"/>
      <c r="J80" s="501"/>
      <c r="K80" s="499"/>
      <c r="L80" s="500"/>
      <c r="M80" s="500"/>
      <c r="N80" s="500"/>
      <c r="O80" s="500"/>
      <c r="P80" s="500"/>
      <c r="Q80" s="500"/>
      <c r="R80" s="500"/>
      <c r="S80" s="500"/>
      <c r="T80" s="500"/>
      <c r="U80" s="501"/>
      <c r="V80" s="469"/>
      <c r="W80" s="470"/>
      <c r="X80" s="471"/>
      <c r="Y80" s="478"/>
      <c r="Z80" s="479"/>
      <c r="AA80" s="480"/>
      <c r="AB80" s="508"/>
      <c r="AC80" s="509"/>
      <c r="AD80" s="508"/>
      <c r="AE80" s="514"/>
      <c r="AF80" s="515"/>
    </row>
    <row r="81" spans="1:32" ht="16.5" customHeight="1" x14ac:dyDescent="0.3">
      <c r="A81" s="133"/>
      <c r="B81" s="499"/>
      <c r="C81" s="500"/>
      <c r="D81" s="501"/>
      <c r="E81" s="499"/>
      <c r="F81" s="500"/>
      <c r="G81" s="501"/>
      <c r="H81" s="499"/>
      <c r="I81" s="500"/>
      <c r="J81" s="501"/>
      <c r="K81" s="499"/>
      <c r="L81" s="500"/>
      <c r="M81" s="500"/>
      <c r="N81" s="500"/>
      <c r="O81" s="500"/>
      <c r="P81" s="500"/>
      <c r="Q81" s="500"/>
      <c r="R81" s="500"/>
      <c r="S81" s="500"/>
      <c r="T81" s="500"/>
      <c r="U81" s="501"/>
      <c r="V81" s="469"/>
      <c r="W81" s="470"/>
      <c r="X81" s="471"/>
      <c r="Y81" s="478"/>
      <c r="Z81" s="479"/>
      <c r="AA81" s="480"/>
      <c r="AB81" s="508"/>
      <c r="AC81" s="509"/>
      <c r="AD81" s="508"/>
      <c r="AE81" s="514"/>
      <c r="AF81" s="515"/>
    </row>
    <row r="82" spans="1:32" ht="16.5" customHeight="1" x14ac:dyDescent="0.3">
      <c r="A82" s="133"/>
      <c r="B82" s="499"/>
      <c r="C82" s="500"/>
      <c r="D82" s="501"/>
      <c r="E82" s="499"/>
      <c r="F82" s="500"/>
      <c r="G82" s="501"/>
      <c r="H82" s="499"/>
      <c r="I82" s="500"/>
      <c r="J82" s="501"/>
      <c r="K82" s="499"/>
      <c r="L82" s="500"/>
      <c r="M82" s="500"/>
      <c r="N82" s="500"/>
      <c r="O82" s="500"/>
      <c r="P82" s="500"/>
      <c r="Q82" s="500"/>
      <c r="R82" s="500"/>
      <c r="S82" s="500"/>
      <c r="T82" s="500"/>
      <c r="U82" s="501"/>
      <c r="V82" s="469"/>
      <c r="W82" s="470"/>
      <c r="X82" s="471"/>
      <c r="Y82" s="478"/>
      <c r="Z82" s="479"/>
      <c r="AA82" s="480"/>
      <c r="AB82" s="508"/>
      <c r="AC82" s="509"/>
      <c r="AD82" s="508"/>
      <c r="AE82" s="514"/>
      <c r="AF82" s="515"/>
    </row>
    <row r="83" spans="1:32" ht="16.5" customHeight="1" x14ac:dyDescent="0.3">
      <c r="A83" s="133"/>
      <c r="B83" s="499"/>
      <c r="C83" s="500"/>
      <c r="D83" s="501"/>
      <c r="E83" s="499"/>
      <c r="F83" s="500"/>
      <c r="G83" s="501"/>
      <c r="H83" s="499"/>
      <c r="I83" s="500"/>
      <c r="J83" s="501"/>
      <c r="K83" s="499"/>
      <c r="L83" s="500"/>
      <c r="M83" s="500"/>
      <c r="N83" s="500"/>
      <c r="O83" s="500"/>
      <c r="P83" s="500"/>
      <c r="Q83" s="500"/>
      <c r="R83" s="500"/>
      <c r="S83" s="500"/>
      <c r="T83" s="500"/>
      <c r="U83" s="501"/>
      <c r="V83" s="469"/>
      <c r="W83" s="470"/>
      <c r="X83" s="471"/>
      <c r="Y83" s="478"/>
      <c r="Z83" s="479"/>
      <c r="AA83" s="480"/>
      <c r="AB83" s="508"/>
      <c r="AC83" s="509"/>
      <c r="AD83" s="508"/>
      <c r="AE83" s="514"/>
      <c r="AF83" s="515"/>
    </row>
    <row r="84" spans="1:32" ht="16.5" customHeight="1" x14ac:dyDescent="0.3">
      <c r="A84" s="133"/>
      <c r="B84" s="499"/>
      <c r="C84" s="500"/>
      <c r="D84" s="501"/>
      <c r="E84" s="499"/>
      <c r="F84" s="500"/>
      <c r="G84" s="501"/>
      <c r="H84" s="499"/>
      <c r="I84" s="500"/>
      <c r="J84" s="501"/>
      <c r="K84" s="499"/>
      <c r="L84" s="500"/>
      <c r="M84" s="500"/>
      <c r="N84" s="500"/>
      <c r="O84" s="500"/>
      <c r="P84" s="500"/>
      <c r="Q84" s="500"/>
      <c r="R84" s="500"/>
      <c r="S84" s="500"/>
      <c r="T84" s="500"/>
      <c r="U84" s="501"/>
      <c r="V84" s="469"/>
      <c r="W84" s="470"/>
      <c r="X84" s="471"/>
      <c r="Y84" s="478"/>
      <c r="Z84" s="479"/>
      <c r="AA84" s="480"/>
      <c r="AB84" s="508"/>
      <c r="AC84" s="509"/>
      <c r="AD84" s="508"/>
      <c r="AE84" s="514"/>
      <c r="AF84" s="515"/>
    </row>
    <row r="85" spans="1:32" ht="16.5" customHeight="1" x14ac:dyDescent="0.3">
      <c r="A85" s="133"/>
      <c r="B85" s="499"/>
      <c r="C85" s="500"/>
      <c r="D85" s="501"/>
      <c r="E85" s="499"/>
      <c r="F85" s="500"/>
      <c r="G85" s="501"/>
      <c r="H85" s="499"/>
      <c r="I85" s="500"/>
      <c r="J85" s="501"/>
      <c r="K85" s="499"/>
      <c r="L85" s="500"/>
      <c r="M85" s="500"/>
      <c r="N85" s="500"/>
      <c r="O85" s="500"/>
      <c r="P85" s="500"/>
      <c r="Q85" s="500"/>
      <c r="R85" s="500"/>
      <c r="S85" s="500"/>
      <c r="T85" s="500"/>
      <c r="U85" s="501"/>
      <c r="V85" s="469"/>
      <c r="W85" s="470"/>
      <c r="X85" s="471"/>
      <c r="Y85" s="478"/>
      <c r="Z85" s="479"/>
      <c r="AA85" s="480"/>
      <c r="AB85" s="508"/>
      <c r="AC85" s="509"/>
      <c r="AD85" s="508"/>
      <c r="AE85" s="514"/>
      <c r="AF85" s="515"/>
    </row>
    <row r="86" spans="1:32" ht="16.5" customHeight="1" x14ac:dyDescent="0.3">
      <c r="A86" s="133"/>
      <c r="B86" s="499"/>
      <c r="C86" s="500"/>
      <c r="D86" s="501"/>
      <c r="E86" s="499"/>
      <c r="F86" s="500"/>
      <c r="G86" s="501"/>
      <c r="H86" s="499"/>
      <c r="I86" s="500"/>
      <c r="J86" s="501"/>
      <c r="K86" s="499"/>
      <c r="L86" s="500"/>
      <c r="M86" s="500"/>
      <c r="N86" s="500"/>
      <c r="O86" s="500"/>
      <c r="P86" s="500"/>
      <c r="Q86" s="500"/>
      <c r="R86" s="500"/>
      <c r="S86" s="500"/>
      <c r="T86" s="500"/>
      <c r="U86" s="501"/>
      <c r="V86" s="469"/>
      <c r="W86" s="470"/>
      <c r="X86" s="471"/>
      <c r="Y86" s="478"/>
      <c r="Z86" s="479"/>
      <c r="AA86" s="480"/>
      <c r="AB86" s="508"/>
      <c r="AC86" s="509"/>
      <c r="AD86" s="508"/>
      <c r="AE86" s="514"/>
      <c r="AF86" s="515"/>
    </row>
    <row r="87" spans="1:32" x14ac:dyDescent="0.3">
      <c r="A87" s="133"/>
      <c r="B87" s="499"/>
      <c r="C87" s="500"/>
      <c r="D87" s="501"/>
      <c r="E87" s="499"/>
      <c r="F87" s="500"/>
      <c r="G87" s="501"/>
      <c r="H87" s="499"/>
      <c r="I87" s="500"/>
      <c r="J87" s="501"/>
      <c r="K87" s="499"/>
      <c r="L87" s="500"/>
      <c r="M87" s="500"/>
      <c r="N87" s="500"/>
      <c r="O87" s="500"/>
      <c r="P87" s="500"/>
      <c r="Q87" s="500"/>
      <c r="R87" s="500"/>
      <c r="S87" s="500"/>
      <c r="T87" s="500"/>
      <c r="U87" s="501"/>
      <c r="V87" s="469"/>
      <c r="W87" s="470"/>
      <c r="X87" s="471"/>
      <c r="Y87" s="478"/>
      <c r="Z87" s="479"/>
      <c r="AA87" s="480"/>
      <c r="AB87" s="508"/>
      <c r="AC87" s="509"/>
      <c r="AD87" s="508"/>
      <c r="AE87" s="514"/>
      <c r="AF87" s="515"/>
    </row>
    <row r="88" spans="1:32" x14ac:dyDescent="0.3">
      <c r="A88" s="133"/>
      <c r="B88" s="499"/>
      <c r="C88" s="500"/>
      <c r="D88" s="501"/>
      <c r="E88" s="499"/>
      <c r="F88" s="500"/>
      <c r="G88" s="501"/>
      <c r="H88" s="499"/>
      <c r="I88" s="500"/>
      <c r="J88" s="501"/>
      <c r="K88" s="499"/>
      <c r="L88" s="500"/>
      <c r="M88" s="500"/>
      <c r="N88" s="500"/>
      <c r="O88" s="500"/>
      <c r="P88" s="500"/>
      <c r="Q88" s="500"/>
      <c r="R88" s="500"/>
      <c r="S88" s="500"/>
      <c r="T88" s="500"/>
      <c r="U88" s="501"/>
      <c r="V88" s="469"/>
      <c r="W88" s="470"/>
      <c r="X88" s="471"/>
      <c r="Y88" s="478"/>
      <c r="Z88" s="479"/>
      <c r="AA88" s="480"/>
      <c r="AB88" s="508"/>
      <c r="AC88" s="509"/>
      <c r="AD88" s="508"/>
      <c r="AE88" s="514"/>
      <c r="AF88" s="515"/>
    </row>
    <row r="89" spans="1:32" x14ac:dyDescent="0.3">
      <c r="A89" s="133"/>
      <c r="B89" s="499"/>
      <c r="C89" s="500"/>
      <c r="D89" s="501"/>
      <c r="E89" s="499"/>
      <c r="F89" s="500"/>
      <c r="G89" s="501"/>
      <c r="H89" s="499"/>
      <c r="I89" s="500"/>
      <c r="J89" s="501"/>
      <c r="K89" s="499"/>
      <c r="L89" s="500"/>
      <c r="M89" s="500"/>
      <c r="N89" s="500"/>
      <c r="O89" s="500"/>
      <c r="P89" s="500"/>
      <c r="Q89" s="500"/>
      <c r="R89" s="500"/>
      <c r="S89" s="500"/>
      <c r="T89" s="500"/>
      <c r="U89" s="501"/>
      <c r="V89" s="469"/>
      <c r="W89" s="470"/>
      <c r="X89" s="471"/>
      <c r="Y89" s="478"/>
      <c r="Z89" s="479"/>
      <c r="AA89" s="480"/>
      <c r="AB89" s="508"/>
      <c r="AC89" s="509"/>
      <c r="AD89" s="508"/>
      <c r="AE89" s="514"/>
      <c r="AF89" s="515"/>
    </row>
    <row r="90" spans="1:32" x14ac:dyDescent="0.3">
      <c r="A90" s="133"/>
      <c r="B90" s="499"/>
      <c r="C90" s="500"/>
      <c r="D90" s="501"/>
      <c r="E90" s="499"/>
      <c r="F90" s="500"/>
      <c r="G90" s="501"/>
      <c r="H90" s="499"/>
      <c r="I90" s="500"/>
      <c r="J90" s="501"/>
      <c r="K90" s="499"/>
      <c r="L90" s="500"/>
      <c r="M90" s="500"/>
      <c r="N90" s="500"/>
      <c r="O90" s="500"/>
      <c r="P90" s="500"/>
      <c r="Q90" s="500"/>
      <c r="R90" s="500"/>
      <c r="S90" s="500"/>
      <c r="T90" s="500"/>
      <c r="U90" s="501"/>
      <c r="V90" s="469"/>
      <c r="W90" s="470"/>
      <c r="X90" s="471"/>
      <c r="Y90" s="478"/>
      <c r="Z90" s="479"/>
      <c r="AA90" s="480"/>
      <c r="AB90" s="508"/>
      <c r="AC90" s="509"/>
      <c r="AD90" s="508"/>
      <c r="AE90" s="514"/>
      <c r="AF90" s="515"/>
    </row>
    <row r="91" spans="1:32" x14ac:dyDescent="0.3">
      <c r="A91" s="133"/>
      <c r="B91" s="499"/>
      <c r="C91" s="500"/>
      <c r="D91" s="501"/>
      <c r="E91" s="499"/>
      <c r="F91" s="500"/>
      <c r="G91" s="501"/>
      <c r="H91" s="499"/>
      <c r="I91" s="500"/>
      <c r="J91" s="501"/>
      <c r="K91" s="499"/>
      <c r="L91" s="500"/>
      <c r="M91" s="500"/>
      <c r="N91" s="500"/>
      <c r="O91" s="500"/>
      <c r="P91" s="500"/>
      <c r="Q91" s="500"/>
      <c r="R91" s="500"/>
      <c r="S91" s="500"/>
      <c r="T91" s="500"/>
      <c r="U91" s="501"/>
      <c r="V91" s="469"/>
      <c r="W91" s="470"/>
      <c r="X91" s="471"/>
      <c r="Y91" s="478"/>
      <c r="Z91" s="479"/>
      <c r="AA91" s="480"/>
      <c r="AB91" s="508"/>
      <c r="AC91" s="509"/>
      <c r="AD91" s="508"/>
      <c r="AE91" s="514"/>
      <c r="AF91" s="515"/>
    </row>
    <row r="92" spans="1:32" x14ac:dyDescent="0.3">
      <c r="A92" s="133"/>
      <c r="B92" s="499"/>
      <c r="C92" s="500"/>
      <c r="D92" s="501"/>
      <c r="E92" s="499"/>
      <c r="F92" s="500"/>
      <c r="G92" s="501"/>
      <c r="H92" s="499"/>
      <c r="I92" s="500"/>
      <c r="J92" s="501"/>
      <c r="K92" s="499"/>
      <c r="L92" s="500"/>
      <c r="M92" s="500"/>
      <c r="N92" s="500"/>
      <c r="O92" s="500"/>
      <c r="P92" s="500"/>
      <c r="Q92" s="500"/>
      <c r="R92" s="500"/>
      <c r="S92" s="500"/>
      <c r="T92" s="500"/>
      <c r="U92" s="501"/>
      <c r="V92" s="469"/>
      <c r="W92" s="470"/>
      <c r="X92" s="471"/>
      <c r="Y92" s="478"/>
      <c r="Z92" s="479"/>
      <c r="AA92" s="480"/>
      <c r="AB92" s="508"/>
      <c r="AC92" s="509"/>
      <c r="AD92" s="508"/>
      <c r="AE92" s="514"/>
      <c r="AF92" s="515"/>
    </row>
    <row r="93" spans="1:32" x14ac:dyDescent="0.3">
      <c r="A93" s="133"/>
      <c r="B93" s="499"/>
      <c r="C93" s="500"/>
      <c r="D93" s="501"/>
      <c r="E93" s="499"/>
      <c r="F93" s="500"/>
      <c r="G93" s="501"/>
      <c r="H93" s="499"/>
      <c r="I93" s="500"/>
      <c r="J93" s="501"/>
      <c r="K93" s="499"/>
      <c r="L93" s="500"/>
      <c r="M93" s="500"/>
      <c r="N93" s="500"/>
      <c r="O93" s="500"/>
      <c r="P93" s="500"/>
      <c r="Q93" s="500"/>
      <c r="R93" s="500"/>
      <c r="S93" s="500"/>
      <c r="T93" s="500"/>
      <c r="U93" s="501"/>
      <c r="V93" s="469"/>
      <c r="W93" s="470"/>
      <c r="X93" s="471"/>
      <c r="Y93" s="478"/>
      <c r="Z93" s="479"/>
      <c r="AA93" s="480"/>
      <c r="AB93" s="508"/>
      <c r="AC93" s="509"/>
      <c r="AD93" s="508"/>
      <c r="AE93" s="514"/>
      <c r="AF93" s="515"/>
    </row>
    <row r="94" spans="1:32" x14ac:dyDescent="0.3">
      <c r="A94" s="133"/>
      <c r="B94" s="499"/>
      <c r="C94" s="500"/>
      <c r="D94" s="501"/>
      <c r="E94" s="499"/>
      <c r="F94" s="500"/>
      <c r="G94" s="501"/>
      <c r="H94" s="499"/>
      <c r="I94" s="500"/>
      <c r="J94" s="501"/>
      <c r="K94" s="499"/>
      <c r="L94" s="500"/>
      <c r="M94" s="500"/>
      <c r="N94" s="500"/>
      <c r="O94" s="500"/>
      <c r="P94" s="500"/>
      <c r="Q94" s="500"/>
      <c r="R94" s="500"/>
      <c r="S94" s="500"/>
      <c r="T94" s="500"/>
      <c r="U94" s="501"/>
      <c r="V94" s="469"/>
      <c r="W94" s="470"/>
      <c r="X94" s="471"/>
      <c r="Y94" s="478"/>
      <c r="Z94" s="479"/>
      <c r="AA94" s="480"/>
      <c r="AB94" s="508"/>
      <c r="AC94" s="509"/>
      <c r="AD94" s="508"/>
      <c r="AE94" s="514"/>
      <c r="AF94" s="515"/>
    </row>
    <row r="95" spans="1:32" x14ac:dyDescent="0.3">
      <c r="A95" s="133"/>
      <c r="B95" s="499"/>
      <c r="C95" s="500"/>
      <c r="D95" s="501"/>
      <c r="E95" s="499"/>
      <c r="F95" s="500"/>
      <c r="G95" s="501"/>
      <c r="H95" s="499"/>
      <c r="I95" s="500"/>
      <c r="J95" s="501"/>
      <c r="K95" s="499"/>
      <c r="L95" s="500"/>
      <c r="M95" s="500"/>
      <c r="N95" s="500"/>
      <c r="O95" s="500"/>
      <c r="P95" s="500"/>
      <c r="Q95" s="500"/>
      <c r="R95" s="500"/>
      <c r="S95" s="500"/>
      <c r="T95" s="500"/>
      <c r="U95" s="501"/>
      <c r="V95" s="469"/>
      <c r="W95" s="470"/>
      <c r="X95" s="471"/>
      <c r="Y95" s="478"/>
      <c r="Z95" s="479"/>
      <c r="AA95" s="480"/>
      <c r="AB95" s="508"/>
      <c r="AC95" s="509"/>
      <c r="AD95" s="508"/>
      <c r="AE95" s="514"/>
      <c r="AF95" s="515"/>
    </row>
    <row r="96" spans="1:32" x14ac:dyDescent="0.3">
      <c r="A96" s="133"/>
      <c r="B96" s="499"/>
      <c r="C96" s="500"/>
      <c r="D96" s="501"/>
      <c r="E96" s="499"/>
      <c r="F96" s="500"/>
      <c r="G96" s="501"/>
      <c r="H96" s="499"/>
      <c r="I96" s="500"/>
      <c r="J96" s="501"/>
      <c r="K96" s="499"/>
      <c r="L96" s="500"/>
      <c r="M96" s="500"/>
      <c r="N96" s="500"/>
      <c r="O96" s="500"/>
      <c r="P96" s="500"/>
      <c r="Q96" s="500"/>
      <c r="R96" s="500"/>
      <c r="S96" s="500"/>
      <c r="T96" s="500"/>
      <c r="U96" s="501"/>
      <c r="V96" s="469"/>
      <c r="W96" s="470"/>
      <c r="X96" s="471"/>
      <c r="Y96" s="478"/>
      <c r="Z96" s="479"/>
      <c r="AA96" s="480"/>
      <c r="AB96" s="508"/>
      <c r="AC96" s="509"/>
      <c r="AD96" s="508"/>
      <c r="AE96" s="514"/>
      <c r="AF96" s="515"/>
    </row>
    <row r="97" spans="1:32" x14ac:dyDescent="0.3">
      <c r="A97" s="133"/>
      <c r="B97" s="499"/>
      <c r="C97" s="500"/>
      <c r="D97" s="501"/>
      <c r="E97" s="499"/>
      <c r="F97" s="500"/>
      <c r="G97" s="501"/>
      <c r="H97" s="499"/>
      <c r="I97" s="500"/>
      <c r="J97" s="501"/>
      <c r="K97" s="499"/>
      <c r="L97" s="500"/>
      <c r="M97" s="500"/>
      <c r="N97" s="500"/>
      <c r="O97" s="500"/>
      <c r="P97" s="500"/>
      <c r="Q97" s="500"/>
      <c r="R97" s="500"/>
      <c r="S97" s="500"/>
      <c r="T97" s="500"/>
      <c r="U97" s="501"/>
      <c r="V97" s="469"/>
      <c r="W97" s="470"/>
      <c r="X97" s="471"/>
      <c r="Y97" s="478"/>
      <c r="Z97" s="479"/>
      <c r="AA97" s="480"/>
      <c r="AB97" s="508"/>
      <c r="AC97" s="509"/>
      <c r="AD97" s="508"/>
      <c r="AE97" s="514"/>
      <c r="AF97" s="515"/>
    </row>
    <row r="98" spans="1:32" x14ac:dyDescent="0.3">
      <c r="A98" s="133"/>
      <c r="B98" s="499"/>
      <c r="C98" s="500"/>
      <c r="D98" s="501"/>
      <c r="E98" s="499"/>
      <c r="F98" s="500"/>
      <c r="G98" s="501"/>
      <c r="H98" s="499"/>
      <c r="I98" s="500"/>
      <c r="J98" s="501"/>
      <c r="K98" s="499"/>
      <c r="L98" s="500"/>
      <c r="M98" s="500"/>
      <c r="N98" s="500"/>
      <c r="O98" s="500"/>
      <c r="P98" s="500"/>
      <c r="Q98" s="500"/>
      <c r="R98" s="500"/>
      <c r="S98" s="500"/>
      <c r="T98" s="500"/>
      <c r="U98" s="501"/>
      <c r="V98" s="469"/>
      <c r="W98" s="470"/>
      <c r="X98" s="471"/>
      <c r="Y98" s="478"/>
      <c r="Z98" s="479"/>
      <c r="AA98" s="480"/>
      <c r="AB98" s="508"/>
      <c r="AC98" s="509"/>
      <c r="AD98" s="508"/>
      <c r="AE98" s="514"/>
      <c r="AF98" s="515"/>
    </row>
    <row r="99" spans="1:32" x14ac:dyDescent="0.3">
      <c r="A99" s="133"/>
      <c r="B99" s="499"/>
      <c r="C99" s="500"/>
      <c r="D99" s="501"/>
      <c r="E99" s="499"/>
      <c r="F99" s="500"/>
      <c r="G99" s="501"/>
      <c r="H99" s="499"/>
      <c r="I99" s="500"/>
      <c r="J99" s="501"/>
      <c r="K99" s="499"/>
      <c r="L99" s="500"/>
      <c r="M99" s="500"/>
      <c r="N99" s="500"/>
      <c r="O99" s="500"/>
      <c r="P99" s="500"/>
      <c r="Q99" s="500"/>
      <c r="R99" s="500"/>
      <c r="S99" s="500"/>
      <c r="T99" s="500"/>
      <c r="U99" s="501"/>
      <c r="V99" s="469"/>
      <c r="W99" s="470"/>
      <c r="X99" s="471"/>
      <c r="Y99" s="478"/>
      <c r="Z99" s="479"/>
      <c r="AA99" s="480"/>
      <c r="AB99" s="508"/>
      <c r="AC99" s="509"/>
      <c r="AD99" s="508"/>
      <c r="AE99" s="514"/>
      <c r="AF99" s="515"/>
    </row>
    <row r="100" spans="1:32" x14ac:dyDescent="0.3">
      <c r="A100" s="133"/>
      <c r="B100" s="499"/>
      <c r="C100" s="500"/>
      <c r="D100" s="501"/>
      <c r="E100" s="499"/>
      <c r="F100" s="500"/>
      <c r="G100" s="501"/>
      <c r="H100" s="499"/>
      <c r="I100" s="500"/>
      <c r="J100" s="501"/>
      <c r="K100" s="499"/>
      <c r="L100" s="500"/>
      <c r="M100" s="500"/>
      <c r="N100" s="500"/>
      <c r="O100" s="500"/>
      <c r="P100" s="500"/>
      <c r="Q100" s="500"/>
      <c r="R100" s="500"/>
      <c r="S100" s="500"/>
      <c r="T100" s="500"/>
      <c r="U100" s="501"/>
      <c r="V100" s="469"/>
      <c r="W100" s="470"/>
      <c r="X100" s="471"/>
      <c r="Y100" s="478"/>
      <c r="Z100" s="479"/>
      <c r="AA100" s="480"/>
      <c r="AB100" s="508"/>
      <c r="AC100" s="509"/>
      <c r="AD100" s="508"/>
      <c r="AE100" s="514"/>
      <c r="AF100" s="515"/>
    </row>
    <row r="101" spans="1:32" x14ac:dyDescent="0.3">
      <c r="A101" s="133"/>
      <c r="B101" s="499"/>
      <c r="C101" s="500"/>
      <c r="D101" s="501"/>
      <c r="E101" s="499"/>
      <c r="F101" s="500"/>
      <c r="G101" s="501"/>
      <c r="H101" s="499"/>
      <c r="I101" s="500"/>
      <c r="J101" s="501"/>
      <c r="K101" s="499"/>
      <c r="L101" s="500"/>
      <c r="M101" s="500"/>
      <c r="N101" s="500"/>
      <c r="O101" s="500"/>
      <c r="P101" s="500"/>
      <c r="Q101" s="500"/>
      <c r="R101" s="500"/>
      <c r="S101" s="500"/>
      <c r="T101" s="500"/>
      <c r="U101" s="501"/>
      <c r="V101" s="469"/>
      <c r="W101" s="470"/>
      <c r="X101" s="471"/>
      <c r="Y101" s="478"/>
      <c r="Z101" s="479"/>
      <c r="AA101" s="480"/>
      <c r="AB101" s="508"/>
      <c r="AC101" s="509"/>
      <c r="AD101" s="508"/>
      <c r="AE101" s="514"/>
      <c r="AF101" s="515"/>
    </row>
    <row r="102" spans="1:32" x14ac:dyDescent="0.3">
      <c r="A102" s="133"/>
      <c r="B102" s="499"/>
      <c r="C102" s="500"/>
      <c r="D102" s="501"/>
      <c r="E102" s="499"/>
      <c r="F102" s="500"/>
      <c r="G102" s="501"/>
      <c r="H102" s="499"/>
      <c r="I102" s="500"/>
      <c r="J102" s="501"/>
      <c r="K102" s="499"/>
      <c r="L102" s="500"/>
      <c r="M102" s="500"/>
      <c r="N102" s="500"/>
      <c r="O102" s="500"/>
      <c r="P102" s="500"/>
      <c r="Q102" s="500"/>
      <c r="R102" s="500"/>
      <c r="S102" s="500"/>
      <c r="T102" s="500"/>
      <c r="U102" s="501"/>
      <c r="V102" s="469"/>
      <c r="W102" s="470"/>
      <c r="X102" s="471"/>
      <c r="Y102" s="478"/>
      <c r="Z102" s="479"/>
      <c r="AA102" s="480"/>
      <c r="AB102" s="508"/>
      <c r="AC102" s="509"/>
      <c r="AD102" s="508"/>
      <c r="AE102" s="514"/>
      <c r="AF102" s="515"/>
    </row>
    <row r="103" spans="1:32" x14ac:dyDescent="0.3">
      <c r="A103" s="133"/>
      <c r="B103" s="499"/>
      <c r="C103" s="500"/>
      <c r="D103" s="501"/>
      <c r="E103" s="499"/>
      <c r="F103" s="500"/>
      <c r="G103" s="501"/>
      <c r="H103" s="499"/>
      <c r="I103" s="500"/>
      <c r="J103" s="501"/>
      <c r="K103" s="499"/>
      <c r="L103" s="500"/>
      <c r="M103" s="500"/>
      <c r="N103" s="500"/>
      <c r="O103" s="500"/>
      <c r="P103" s="500"/>
      <c r="Q103" s="500"/>
      <c r="R103" s="500"/>
      <c r="S103" s="500"/>
      <c r="T103" s="500"/>
      <c r="U103" s="501"/>
      <c r="V103" s="469"/>
      <c r="W103" s="470"/>
      <c r="X103" s="471"/>
      <c r="Y103" s="478"/>
      <c r="Z103" s="479"/>
      <c r="AA103" s="480"/>
      <c r="AB103" s="508"/>
      <c r="AC103" s="509"/>
      <c r="AD103" s="508"/>
      <c r="AE103" s="514"/>
      <c r="AF103" s="515"/>
    </row>
    <row r="104" spans="1:32" x14ac:dyDescent="0.3">
      <c r="A104" s="133"/>
      <c r="B104" s="499"/>
      <c r="C104" s="500"/>
      <c r="D104" s="501"/>
      <c r="E104" s="499"/>
      <c r="F104" s="500"/>
      <c r="G104" s="501"/>
      <c r="H104" s="499"/>
      <c r="I104" s="500"/>
      <c r="J104" s="501"/>
      <c r="K104" s="499"/>
      <c r="L104" s="500"/>
      <c r="M104" s="500"/>
      <c r="N104" s="500"/>
      <c r="O104" s="500"/>
      <c r="P104" s="500"/>
      <c r="Q104" s="500"/>
      <c r="R104" s="500"/>
      <c r="S104" s="500"/>
      <c r="T104" s="500"/>
      <c r="U104" s="501"/>
      <c r="V104" s="469"/>
      <c r="W104" s="470"/>
      <c r="X104" s="471"/>
      <c r="Y104" s="478"/>
      <c r="Z104" s="479"/>
      <c r="AA104" s="480"/>
      <c r="AB104" s="508"/>
      <c r="AC104" s="509"/>
      <c r="AD104" s="508"/>
      <c r="AE104" s="514"/>
      <c r="AF104" s="515"/>
    </row>
    <row r="105" spans="1:32" x14ac:dyDescent="0.3">
      <c r="A105" s="133"/>
      <c r="B105" s="499"/>
      <c r="C105" s="500"/>
      <c r="D105" s="501"/>
      <c r="E105" s="499"/>
      <c r="F105" s="500"/>
      <c r="G105" s="501"/>
      <c r="H105" s="499"/>
      <c r="I105" s="500"/>
      <c r="J105" s="501"/>
      <c r="K105" s="499"/>
      <c r="L105" s="500"/>
      <c r="M105" s="500"/>
      <c r="N105" s="500"/>
      <c r="O105" s="500"/>
      <c r="P105" s="500"/>
      <c r="Q105" s="500"/>
      <c r="R105" s="500"/>
      <c r="S105" s="500"/>
      <c r="T105" s="500"/>
      <c r="U105" s="501"/>
      <c r="V105" s="469"/>
      <c r="W105" s="470"/>
      <c r="X105" s="471"/>
      <c r="Y105" s="478"/>
      <c r="Z105" s="479"/>
      <c r="AA105" s="480"/>
      <c r="AB105" s="508"/>
      <c r="AC105" s="509"/>
      <c r="AD105" s="508"/>
      <c r="AE105" s="514"/>
      <c r="AF105" s="515"/>
    </row>
    <row r="106" spans="1:32" x14ac:dyDescent="0.3">
      <c r="A106" s="133"/>
      <c r="B106" s="499"/>
      <c r="C106" s="500"/>
      <c r="D106" s="501"/>
      <c r="E106" s="499"/>
      <c r="F106" s="500"/>
      <c r="G106" s="501"/>
      <c r="H106" s="499"/>
      <c r="I106" s="500"/>
      <c r="J106" s="501"/>
      <c r="K106" s="499"/>
      <c r="L106" s="500"/>
      <c r="M106" s="500"/>
      <c r="N106" s="500"/>
      <c r="O106" s="500"/>
      <c r="P106" s="500"/>
      <c r="Q106" s="500"/>
      <c r="R106" s="500"/>
      <c r="S106" s="500"/>
      <c r="T106" s="500"/>
      <c r="U106" s="501"/>
      <c r="V106" s="469"/>
      <c r="W106" s="470"/>
      <c r="X106" s="471"/>
      <c r="Y106" s="478"/>
      <c r="Z106" s="479"/>
      <c r="AA106" s="480"/>
      <c r="AB106" s="508"/>
      <c r="AC106" s="509"/>
      <c r="AD106" s="508"/>
      <c r="AE106" s="514"/>
      <c r="AF106" s="515"/>
    </row>
    <row r="107" spans="1:32" x14ac:dyDescent="0.3">
      <c r="A107" s="133"/>
      <c r="B107" s="499"/>
      <c r="C107" s="500"/>
      <c r="D107" s="501"/>
      <c r="E107" s="499"/>
      <c r="F107" s="500"/>
      <c r="G107" s="501"/>
      <c r="H107" s="499"/>
      <c r="I107" s="500"/>
      <c r="J107" s="501"/>
      <c r="K107" s="499"/>
      <c r="L107" s="500"/>
      <c r="M107" s="500"/>
      <c r="N107" s="500"/>
      <c r="O107" s="500"/>
      <c r="P107" s="500"/>
      <c r="Q107" s="500"/>
      <c r="R107" s="500"/>
      <c r="S107" s="500"/>
      <c r="T107" s="500"/>
      <c r="U107" s="501"/>
      <c r="V107" s="469"/>
      <c r="W107" s="470"/>
      <c r="X107" s="471"/>
      <c r="Y107" s="478"/>
      <c r="Z107" s="479"/>
      <c r="AA107" s="480"/>
      <c r="AB107" s="508"/>
      <c r="AC107" s="509"/>
      <c r="AD107" s="508"/>
      <c r="AE107" s="514"/>
      <c r="AF107" s="515"/>
    </row>
    <row r="108" spans="1:32" x14ac:dyDescent="0.3">
      <c r="A108" s="133"/>
      <c r="B108" s="499"/>
      <c r="C108" s="500"/>
      <c r="D108" s="501"/>
      <c r="E108" s="499"/>
      <c r="F108" s="500"/>
      <c r="G108" s="501"/>
      <c r="H108" s="499"/>
      <c r="I108" s="500"/>
      <c r="J108" s="501"/>
      <c r="K108" s="499"/>
      <c r="L108" s="500"/>
      <c r="M108" s="500"/>
      <c r="N108" s="500"/>
      <c r="O108" s="500"/>
      <c r="P108" s="500"/>
      <c r="Q108" s="500"/>
      <c r="R108" s="500"/>
      <c r="S108" s="500"/>
      <c r="T108" s="500"/>
      <c r="U108" s="501"/>
      <c r="V108" s="469"/>
      <c r="W108" s="470"/>
      <c r="X108" s="471"/>
      <c r="Y108" s="478"/>
      <c r="Z108" s="479"/>
      <c r="AA108" s="480"/>
      <c r="AB108" s="508"/>
      <c r="AC108" s="509"/>
      <c r="AD108" s="508"/>
      <c r="AE108" s="514"/>
      <c r="AF108" s="515"/>
    </row>
    <row r="109" spans="1:32" x14ac:dyDescent="0.3">
      <c r="A109" s="133"/>
      <c r="B109" s="499"/>
      <c r="C109" s="500"/>
      <c r="D109" s="501"/>
      <c r="E109" s="499"/>
      <c r="F109" s="500"/>
      <c r="G109" s="501"/>
      <c r="H109" s="499"/>
      <c r="I109" s="500"/>
      <c r="J109" s="501"/>
      <c r="K109" s="499"/>
      <c r="L109" s="500"/>
      <c r="M109" s="500"/>
      <c r="N109" s="500"/>
      <c r="O109" s="500"/>
      <c r="P109" s="500"/>
      <c r="Q109" s="500"/>
      <c r="R109" s="500"/>
      <c r="S109" s="500"/>
      <c r="T109" s="500"/>
      <c r="U109" s="501"/>
      <c r="V109" s="469"/>
      <c r="W109" s="470"/>
      <c r="X109" s="471"/>
      <c r="Y109" s="478"/>
      <c r="Z109" s="479"/>
      <c r="AA109" s="480"/>
      <c r="AB109" s="508"/>
      <c r="AC109" s="509"/>
      <c r="AD109" s="508"/>
      <c r="AE109" s="514"/>
      <c r="AF109" s="515"/>
    </row>
    <row r="110" spans="1:32" x14ac:dyDescent="0.3">
      <c r="A110" s="133"/>
      <c r="B110" s="499"/>
      <c r="C110" s="500"/>
      <c r="D110" s="501"/>
      <c r="E110" s="499"/>
      <c r="F110" s="500"/>
      <c r="G110" s="501"/>
      <c r="H110" s="499"/>
      <c r="I110" s="500"/>
      <c r="J110" s="501"/>
      <c r="K110" s="499"/>
      <c r="L110" s="500"/>
      <c r="M110" s="500"/>
      <c r="N110" s="500"/>
      <c r="O110" s="500"/>
      <c r="P110" s="500"/>
      <c r="Q110" s="500"/>
      <c r="R110" s="500"/>
      <c r="S110" s="500"/>
      <c r="T110" s="500"/>
      <c r="U110" s="501"/>
      <c r="V110" s="469"/>
      <c r="W110" s="470"/>
      <c r="X110" s="471"/>
      <c r="Y110" s="478"/>
      <c r="Z110" s="479"/>
      <c r="AA110" s="480"/>
      <c r="AB110" s="508"/>
      <c r="AC110" s="509"/>
      <c r="AD110" s="508"/>
      <c r="AE110" s="514"/>
      <c r="AF110" s="515"/>
    </row>
    <row r="111" spans="1:32" x14ac:dyDescent="0.3">
      <c r="A111" s="133"/>
      <c r="B111" s="499"/>
      <c r="C111" s="500"/>
      <c r="D111" s="501"/>
      <c r="E111" s="499"/>
      <c r="F111" s="500"/>
      <c r="G111" s="501"/>
      <c r="H111" s="499"/>
      <c r="I111" s="500"/>
      <c r="J111" s="501"/>
      <c r="K111" s="499"/>
      <c r="L111" s="500"/>
      <c r="M111" s="500"/>
      <c r="N111" s="500"/>
      <c r="O111" s="500"/>
      <c r="P111" s="500"/>
      <c r="Q111" s="500"/>
      <c r="R111" s="500"/>
      <c r="S111" s="500"/>
      <c r="T111" s="500"/>
      <c r="U111" s="501"/>
      <c r="V111" s="469"/>
      <c r="W111" s="470"/>
      <c r="X111" s="471"/>
      <c r="Y111" s="478"/>
      <c r="Z111" s="479"/>
      <c r="AA111" s="480"/>
      <c r="AB111" s="508"/>
      <c r="AC111" s="509"/>
      <c r="AD111" s="508"/>
      <c r="AE111" s="514"/>
      <c r="AF111" s="515"/>
    </row>
    <row r="112" spans="1:32" x14ac:dyDescent="0.3">
      <c r="A112" s="133"/>
      <c r="B112" s="499"/>
      <c r="C112" s="500"/>
      <c r="D112" s="501"/>
      <c r="E112" s="499"/>
      <c r="F112" s="500"/>
      <c r="G112" s="501"/>
      <c r="H112" s="499"/>
      <c r="I112" s="500"/>
      <c r="J112" s="501"/>
      <c r="K112" s="499"/>
      <c r="L112" s="500"/>
      <c r="M112" s="500"/>
      <c r="N112" s="500"/>
      <c r="O112" s="500"/>
      <c r="P112" s="500"/>
      <c r="Q112" s="500"/>
      <c r="R112" s="500"/>
      <c r="S112" s="500"/>
      <c r="T112" s="500"/>
      <c r="U112" s="501"/>
      <c r="V112" s="469"/>
      <c r="W112" s="470"/>
      <c r="X112" s="471"/>
      <c r="Y112" s="478"/>
      <c r="Z112" s="479"/>
      <c r="AA112" s="480"/>
      <c r="AB112" s="508"/>
      <c r="AC112" s="509"/>
      <c r="AD112" s="508"/>
      <c r="AE112" s="514"/>
      <c r="AF112" s="515"/>
    </row>
    <row r="113" spans="1:32" x14ac:dyDescent="0.3">
      <c r="A113" s="133"/>
      <c r="B113" s="499"/>
      <c r="C113" s="500"/>
      <c r="D113" s="501"/>
      <c r="E113" s="499"/>
      <c r="F113" s="500"/>
      <c r="G113" s="501"/>
      <c r="H113" s="499"/>
      <c r="I113" s="500"/>
      <c r="J113" s="501"/>
      <c r="K113" s="499"/>
      <c r="L113" s="500"/>
      <c r="M113" s="500"/>
      <c r="N113" s="500"/>
      <c r="O113" s="500"/>
      <c r="P113" s="500"/>
      <c r="Q113" s="500"/>
      <c r="R113" s="500"/>
      <c r="S113" s="500"/>
      <c r="T113" s="500"/>
      <c r="U113" s="501"/>
      <c r="V113" s="469"/>
      <c r="W113" s="470"/>
      <c r="X113" s="471"/>
      <c r="Y113" s="478"/>
      <c r="Z113" s="479"/>
      <c r="AA113" s="480"/>
      <c r="AB113" s="508"/>
      <c r="AC113" s="509"/>
      <c r="AD113" s="508"/>
      <c r="AE113" s="514"/>
      <c r="AF113" s="515"/>
    </row>
    <row r="114" spans="1:32" x14ac:dyDescent="0.3">
      <c r="A114" s="133"/>
      <c r="B114" s="499"/>
      <c r="C114" s="500"/>
      <c r="D114" s="501"/>
      <c r="E114" s="499"/>
      <c r="F114" s="500"/>
      <c r="G114" s="501"/>
      <c r="H114" s="499"/>
      <c r="I114" s="500"/>
      <c r="J114" s="501"/>
      <c r="K114" s="499"/>
      <c r="L114" s="500"/>
      <c r="M114" s="500"/>
      <c r="N114" s="500"/>
      <c r="O114" s="500"/>
      <c r="P114" s="500"/>
      <c r="Q114" s="500"/>
      <c r="R114" s="500"/>
      <c r="S114" s="500"/>
      <c r="T114" s="500"/>
      <c r="U114" s="501"/>
      <c r="V114" s="469"/>
      <c r="W114" s="470"/>
      <c r="X114" s="471"/>
      <c r="Y114" s="478"/>
      <c r="Z114" s="479"/>
      <c r="AA114" s="480"/>
      <c r="AB114" s="508"/>
      <c r="AC114" s="509"/>
      <c r="AD114" s="508"/>
      <c r="AE114" s="514"/>
      <c r="AF114" s="515"/>
    </row>
    <row r="115" spans="1:32" x14ac:dyDescent="0.3">
      <c r="A115" s="133"/>
      <c r="B115" s="499"/>
      <c r="C115" s="500"/>
      <c r="D115" s="501"/>
      <c r="E115" s="499"/>
      <c r="F115" s="500"/>
      <c r="G115" s="501"/>
      <c r="H115" s="499"/>
      <c r="I115" s="500"/>
      <c r="J115" s="501"/>
      <c r="K115" s="499"/>
      <c r="L115" s="500"/>
      <c r="M115" s="500"/>
      <c r="N115" s="500"/>
      <c r="O115" s="500"/>
      <c r="P115" s="500"/>
      <c r="Q115" s="500"/>
      <c r="R115" s="500"/>
      <c r="S115" s="500"/>
      <c r="T115" s="500"/>
      <c r="U115" s="501"/>
      <c r="V115" s="469"/>
      <c r="W115" s="470"/>
      <c r="X115" s="471"/>
      <c r="Y115" s="478"/>
      <c r="Z115" s="479"/>
      <c r="AA115" s="480"/>
      <c r="AB115" s="508"/>
      <c r="AC115" s="509"/>
      <c r="AD115" s="508"/>
      <c r="AE115" s="514"/>
      <c r="AF115" s="515"/>
    </row>
    <row r="116" spans="1:32" x14ac:dyDescent="0.3">
      <c r="A116" s="133"/>
      <c r="B116" s="499"/>
      <c r="C116" s="500"/>
      <c r="D116" s="501"/>
      <c r="E116" s="499"/>
      <c r="F116" s="500"/>
      <c r="G116" s="501"/>
      <c r="H116" s="499"/>
      <c r="I116" s="500"/>
      <c r="J116" s="501"/>
      <c r="K116" s="499"/>
      <c r="L116" s="500"/>
      <c r="M116" s="500"/>
      <c r="N116" s="500"/>
      <c r="O116" s="500"/>
      <c r="P116" s="500"/>
      <c r="Q116" s="500"/>
      <c r="R116" s="500"/>
      <c r="S116" s="500"/>
      <c r="T116" s="500"/>
      <c r="U116" s="501"/>
      <c r="V116" s="469"/>
      <c r="W116" s="470"/>
      <c r="X116" s="471"/>
      <c r="Y116" s="478"/>
      <c r="Z116" s="479"/>
      <c r="AA116" s="480"/>
      <c r="AB116" s="508"/>
      <c r="AC116" s="509"/>
      <c r="AD116" s="508"/>
      <c r="AE116" s="514"/>
      <c r="AF116" s="515"/>
    </row>
    <row r="117" spans="1:32" x14ac:dyDescent="0.3">
      <c r="A117" s="133"/>
      <c r="B117" s="499"/>
      <c r="C117" s="500"/>
      <c r="D117" s="501"/>
      <c r="E117" s="499"/>
      <c r="F117" s="500"/>
      <c r="G117" s="501"/>
      <c r="H117" s="499"/>
      <c r="I117" s="500"/>
      <c r="J117" s="501"/>
      <c r="K117" s="499"/>
      <c r="L117" s="500"/>
      <c r="M117" s="500"/>
      <c r="N117" s="500"/>
      <c r="O117" s="500"/>
      <c r="P117" s="500"/>
      <c r="Q117" s="500"/>
      <c r="R117" s="500"/>
      <c r="S117" s="500"/>
      <c r="T117" s="500"/>
      <c r="U117" s="501"/>
      <c r="V117" s="469"/>
      <c r="W117" s="470"/>
      <c r="X117" s="471"/>
      <c r="Y117" s="478"/>
      <c r="Z117" s="479"/>
      <c r="AA117" s="480"/>
      <c r="AB117" s="508"/>
      <c r="AC117" s="509"/>
      <c r="AD117" s="508"/>
      <c r="AE117" s="514"/>
      <c r="AF117" s="515"/>
    </row>
    <row r="118" spans="1:32" x14ac:dyDescent="0.3">
      <c r="A118" s="133"/>
      <c r="B118" s="499"/>
      <c r="C118" s="500"/>
      <c r="D118" s="501"/>
      <c r="E118" s="499"/>
      <c r="F118" s="500"/>
      <c r="G118" s="501"/>
      <c r="H118" s="499"/>
      <c r="I118" s="500"/>
      <c r="J118" s="501"/>
      <c r="K118" s="499"/>
      <c r="L118" s="500"/>
      <c r="M118" s="500"/>
      <c r="N118" s="500"/>
      <c r="O118" s="500"/>
      <c r="P118" s="500"/>
      <c r="Q118" s="500"/>
      <c r="R118" s="500"/>
      <c r="S118" s="500"/>
      <c r="T118" s="500"/>
      <c r="U118" s="501"/>
      <c r="V118" s="469"/>
      <c r="W118" s="470"/>
      <c r="X118" s="471"/>
      <c r="Y118" s="478"/>
      <c r="Z118" s="479"/>
      <c r="AA118" s="480"/>
      <c r="AB118" s="508"/>
      <c r="AC118" s="509"/>
      <c r="AD118" s="508"/>
      <c r="AE118" s="514"/>
      <c r="AF118" s="515"/>
    </row>
    <row r="119" spans="1:32" x14ac:dyDescent="0.3">
      <c r="A119" s="133"/>
      <c r="B119" s="499"/>
      <c r="C119" s="500"/>
      <c r="D119" s="501"/>
      <c r="E119" s="499"/>
      <c r="F119" s="500"/>
      <c r="G119" s="501"/>
      <c r="H119" s="499"/>
      <c r="I119" s="500"/>
      <c r="J119" s="501"/>
      <c r="K119" s="499"/>
      <c r="L119" s="500"/>
      <c r="M119" s="500"/>
      <c r="N119" s="500"/>
      <c r="O119" s="500"/>
      <c r="P119" s="500"/>
      <c r="Q119" s="500"/>
      <c r="R119" s="500"/>
      <c r="S119" s="500"/>
      <c r="T119" s="500"/>
      <c r="U119" s="501"/>
      <c r="V119" s="469"/>
      <c r="W119" s="470"/>
      <c r="X119" s="471"/>
      <c r="Y119" s="478"/>
      <c r="Z119" s="479"/>
      <c r="AA119" s="480"/>
      <c r="AB119" s="508"/>
      <c r="AC119" s="509"/>
      <c r="AD119" s="508"/>
      <c r="AE119" s="514"/>
      <c r="AF119" s="515"/>
    </row>
    <row r="120" spans="1:32" x14ac:dyDescent="0.3">
      <c r="A120" s="133"/>
      <c r="B120" s="499"/>
      <c r="C120" s="500"/>
      <c r="D120" s="501"/>
      <c r="E120" s="499"/>
      <c r="F120" s="500"/>
      <c r="G120" s="501"/>
      <c r="H120" s="499"/>
      <c r="I120" s="500"/>
      <c r="J120" s="501"/>
      <c r="K120" s="499"/>
      <c r="L120" s="500"/>
      <c r="M120" s="500"/>
      <c r="N120" s="500"/>
      <c r="O120" s="500"/>
      <c r="P120" s="500"/>
      <c r="Q120" s="500"/>
      <c r="R120" s="500"/>
      <c r="S120" s="500"/>
      <c r="T120" s="500"/>
      <c r="U120" s="501"/>
      <c r="V120" s="469"/>
      <c r="W120" s="470"/>
      <c r="X120" s="471"/>
      <c r="Y120" s="478"/>
      <c r="Z120" s="479"/>
      <c r="AA120" s="480"/>
      <c r="AB120" s="508"/>
      <c r="AC120" s="509"/>
      <c r="AD120" s="508"/>
      <c r="AE120" s="514"/>
      <c r="AF120" s="515"/>
    </row>
    <row r="121" spans="1:32" x14ac:dyDescent="0.3">
      <c r="A121" s="133"/>
      <c r="B121" s="499"/>
      <c r="C121" s="500"/>
      <c r="D121" s="501"/>
      <c r="E121" s="499"/>
      <c r="F121" s="500"/>
      <c r="G121" s="501"/>
      <c r="H121" s="499"/>
      <c r="I121" s="500"/>
      <c r="J121" s="501"/>
      <c r="K121" s="499"/>
      <c r="L121" s="500"/>
      <c r="M121" s="500"/>
      <c r="N121" s="500"/>
      <c r="O121" s="500"/>
      <c r="P121" s="500"/>
      <c r="Q121" s="500"/>
      <c r="R121" s="500"/>
      <c r="S121" s="500"/>
      <c r="T121" s="500"/>
      <c r="U121" s="501"/>
      <c r="V121" s="469"/>
      <c r="W121" s="470"/>
      <c r="X121" s="471"/>
      <c r="Y121" s="478"/>
      <c r="Z121" s="479"/>
      <c r="AA121" s="480"/>
      <c r="AB121" s="508"/>
      <c r="AC121" s="509"/>
      <c r="AD121" s="508"/>
      <c r="AE121" s="514"/>
      <c r="AF121" s="515"/>
    </row>
    <row r="122" spans="1:32" x14ac:dyDescent="0.3">
      <c r="A122" s="133"/>
      <c r="B122" s="499"/>
      <c r="C122" s="500"/>
      <c r="D122" s="501"/>
      <c r="E122" s="499"/>
      <c r="F122" s="500"/>
      <c r="G122" s="501"/>
      <c r="H122" s="499"/>
      <c r="I122" s="500"/>
      <c r="J122" s="501"/>
      <c r="K122" s="499"/>
      <c r="L122" s="500"/>
      <c r="M122" s="500"/>
      <c r="N122" s="500"/>
      <c r="O122" s="500"/>
      <c r="P122" s="500"/>
      <c r="Q122" s="500"/>
      <c r="R122" s="500"/>
      <c r="S122" s="500"/>
      <c r="T122" s="500"/>
      <c r="U122" s="501"/>
      <c r="V122" s="469"/>
      <c r="W122" s="470"/>
      <c r="X122" s="471"/>
      <c r="Y122" s="478"/>
      <c r="Z122" s="479"/>
      <c r="AA122" s="480"/>
      <c r="AB122" s="508"/>
      <c r="AC122" s="509"/>
      <c r="AD122" s="508"/>
      <c r="AE122" s="514"/>
      <c r="AF122" s="515"/>
    </row>
    <row r="123" spans="1:32" x14ac:dyDescent="0.3">
      <c r="A123" s="133"/>
      <c r="B123" s="499"/>
      <c r="C123" s="500"/>
      <c r="D123" s="501"/>
      <c r="E123" s="499"/>
      <c r="F123" s="500"/>
      <c r="G123" s="501"/>
      <c r="H123" s="499"/>
      <c r="I123" s="500"/>
      <c r="J123" s="501"/>
      <c r="K123" s="499"/>
      <c r="L123" s="500"/>
      <c r="M123" s="500"/>
      <c r="N123" s="500"/>
      <c r="O123" s="500"/>
      <c r="P123" s="500"/>
      <c r="Q123" s="500"/>
      <c r="R123" s="500"/>
      <c r="S123" s="500"/>
      <c r="T123" s="500"/>
      <c r="U123" s="501"/>
      <c r="V123" s="469"/>
      <c r="W123" s="470"/>
      <c r="X123" s="471"/>
      <c r="Y123" s="478"/>
      <c r="Z123" s="479"/>
      <c r="AA123" s="480"/>
      <c r="AB123" s="508"/>
      <c r="AC123" s="509"/>
      <c r="AD123" s="508"/>
      <c r="AE123" s="514"/>
      <c r="AF123" s="515"/>
    </row>
    <row r="124" spans="1:32" x14ac:dyDescent="0.3">
      <c r="A124" s="133"/>
      <c r="B124" s="499"/>
      <c r="C124" s="500"/>
      <c r="D124" s="501"/>
      <c r="E124" s="499"/>
      <c r="F124" s="500"/>
      <c r="G124" s="501"/>
      <c r="H124" s="499"/>
      <c r="I124" s="500"/>
      <c r="J124" s="501"/>
      <c r="K124" s="499"/>
      <c r="L124" s="500"/>
      <c r="M124" s="500"/>
      <c r="N124" s="500"/>
      <c r="O124" s="500"/>
      <c r="P124" s="500"/>
      <c r="Q124" s="500"/>
      <c r="R124" s="500"/>
      <c r="S124" s="500"/>
      <c r="T124" s="500"/>
      <c r="U124" s="501"/>
      <c r="V124" s="469"/>
      <c r="W124" s="470"/>
      <c r="X124" s="471"/>
      <c r="Y124" s="478"/>
      <c r="Z124" s="479"/>
      <c r="AA124" s="480"/>
      <c r="AB124" s="508"/>
      <c r="AC124" s="509"/>
      <c r="AD124" s="508"/>
      <c r="AE124" s="514"/>
      <c r="AF124" s="515"/>
    </row>
    <row r="125" spans="1:32" x14ac:dyDescent="0.3">
      <c r="A125" s="134"/>
      <c r="B125" s="502"/>
      <c r="C125" s="503"/>
      <c r="D125" s="504"/>
      <c r="E125" s="502"/>
      <c r="F125" s="503"/>
      <c r="G125" s="504"/>
      <c r="H125" s="502"/>
      <c r="I125" s="503"/>
      <c r="J125" s="504"/>
      <c r="K125" s="502"/>
      <c r="L125" s="503"/>
      <c r="M125" s="503"/>
      <c r="N125" s="503"/>
      <c r="O125" s="503"/>
      <c r="P125" s="503"/>
      <c r="Q125" s="503"/>
      <c r="R125" s="503"/>
      <c r="S125" s="503"/>
      <c r="T125" s="503"/>
      <c r="U125" s="504"/>
      <c r="V125" s="472"/>
      <c r="W125" s="473"/>
      <c r="X125" s="474"/>
      <c r="Y125" s="488"/>
      <c r="Z125" s="489"/>
      <c r="AA125" s="490"/>
      <c r="AB125" s="512"/>
      <c r="AC125" s="513"/>
      <c r="AD125" s="512"/>
      <c r="AE125" s="526"/>
      <c r="AF125" s="527"/>
    </row>
    <row r="126" spans="1:32" x14ac:dyDescent="0.3">
      <c r="A126" s="135"/>
      <c r="B126" s="521"/>
      <c r="C126" s="522"/>
      <c r="D126" s="523"/>
      <c r="E126" s="521"/>
      <c r="F126" s="522"/>
      <c r="G126" s="523"/>
      <c r="H126" s="521"/>
      <c r="I126" s="522"/>
      <c r="J126" s="523"/>
      <c r="K126" s="521"/>
      <c r="L126" s="522"/>
      <c r="M126" s="522"/>
      <c r="N126" s="522"/>
      <c r="O126" s="522"/>
      <c r="P126" s="522"/>
      <c r="Q126" s="522"/>
      <c r="R126" s="522"/>
      <c r="S126" s="522"/>
      <c r="T126" s="522"/>
      <c r="U126" s="523"/>
      <c r="V126" s="524"/>
      <c r="W126" s="524"/>
      <c r="X126" s="524"/>
      <c r="Y126" s="529"/>
      <c r="Z126" s="529"/>
      <c r="AA126" s="529"/>
      <c r="AB126" s="407"/>
      <c r="AC126" s="407"/>
      <c r="AD126" s="407"/>
      <c r="AE126" s="407"/>
      <c r="AF126" s="536"/>
    </row>
    <row r="127" spans="1:32" x14ac:dyDescent="0.3">
      <c r="A127" s="136"/>
      <c r="B127" s="518"/>
      <c r="C127" s="519"/>
      <c r="D127" s="520"/>
      <c r="E127" s="518"/>
      <c r="F127" s="519"/>
      <c r="G127" s="520"/>
      <c r="H127" s="518"/>
      <c r="I127" s="519"/>
      <c r="J127" s="520"/>
      <c r="K127" s="518"/>
      <c r="L127" s="519"/>
      <c r="M127" s="519"/>
      <c r="N127" s="519"/>
      <c r="O127" s="519"/>
      <c r="P127" s="519"/>
      <c r="Q127" s="519"/>
      <c r="R127" s="519"/>
      <c r="S127" s="519"/>
      <c r="T127" s="519"/>
      <c r="U127" s="520"/>
      <c r="V127" s="525"/>
      <c r="W127" s="525"/>
      <c r="X127" s="525"/>
      <c r="Y127" s="528"/>
      <c r="Z127" s="528"/>
      <c r="AA127" s="528"/>
      <c r="AB127" s="530"/>
      <c r="AC127" s="530"/>
      <c r="AD127" s="530"/>
      <c r="AE127" s="530"/>
      <c r="AF127" s="534"/>
    </row>
    <row r="128" spans="1:32" x14ac:dyDescent="0.3">
      <c r="A128" s="136"/>
      <c r="B128" s="518"/>
      <c r="C128" s="519"/>
      <c r="D128" s="520"/>
      <c r="E128" s="518"/>
      <c r="F128" s="519"/>
      <c r="G128" s="520"/>
      <c r="H128" s="518"/>
      <c r="I128" s="519"/>
      <c r="J128" s="520"/>
      <c r="K128" s="518"/>
      <c r="L128" s="519"/>
      <c r="M128" s="519"/>
      <c r="N128" s="519"/>
      <c r="O128" s="519"/>
      <c r="P128" s="519"/>
      <c r="Q128" s="519"/>
      <c r="R128" s="519"/>
      <c r="S128" s="519"/>
      <c r="T128" s="519"/>
      <c r="U128" s="520"/>
      <c r="V128" s="525"/>
      <c r="W128" s="525"/>
      <c r="X128" s="525"/>
      <c r="Y128" s="528"/>
      <c r="Z128" s="528"/>
      <c r="AA128" s="528"/>
      <c r="AB128" s="530"/>
      <c r="AC128" s="530"/>
      <c r="AD128" s="530"/>
      <c r="AE128" s="530"/>
      <c r="AF128" s="534"/>
    </row>
    <row r="129" spans="1:32" x14ac:dyDescent="0.3">
      <c r="A129" s="136"/>
      <c r="B129" s="518"/>
      <c r="C129" s="519"/>
      <c r="D129" s="520"/>
      <c r="E129" s="518"/>
      <c r="F129" s="519"/>
      <c r="G129" s="520"/>
      <c r="H129" s="518"/>
      <c r="I129" s="519"/>
      <c r="J129" s="520"/>
      <c r="K129" s="518"/>
      <c r="L129" s="519"/>
      <c r="M129" s="519"/>
      <c r="N129" s="519"/>
      <c r="O129" s="519"/>
      <c r="P129" s="519"/>
      <c r="Q129" s="519"/>
      <c r="R129" s="519"/>
      <c r="S129" s="519"/>
      <c r="T129" s="519"/>
      <c r="U129" s="520"/>
      <c r="V129" s="525"/>
      <c r="W129" s="525"/>
      <c r="X129" s="525"/>
      <c r="Y129" s="528"/>
      <c r="Z129" s="528"/>
      <c r="AA129" s="528"/>
      <c r="AB129" s="530"/>
      <c r="AC129" s="530"/>
      <c r="AD129" s="530"/>
      <c r="AE129" s="530"/>
      <c r="AF129" s="534"/>
    </row>
    <row r="130" spans="1:32" x14ac:dyDescent="0.3">
      <c r="A130" s="136"/>
      <c r="B130" s="518"/>
      <c r="C130" s="519"/>
      <c r="D130" s="520"/>
      <c r="E130" s="518"/>
      <c r="F130" s="519"/>
      <c r="G130" s="520"/>
      <c r="H130" s="518"/>
      <c r="I130" s="519"/>
      <c r="J130" s="520"/>
      <c r="K130" s="518"/>
      <c r="L130" s="519"/>
      <c r="M130" s="519"/>
      <c r="N130" s="519"/>
      <c r="O130" s="519"/>
      <c r="P130" s="519"/>
      <c r="Q130" s="519"/>
      <c r="R130" s="519"/>
      <c r="S130" s="519"/>
      <c r="T130" s="519"/>
      <c r="U130" s="520"/>
      <c r="V130" s="525"/>
      <c r="W130" s="525"/>
      <c r="X130" s="525"/>
      <c r="Y130" s="528"/>
      <c r="Z130" s="528"/>
      <c r="AA130" s="528"/>
      <c r="AB130" s="530"/>
      <c r="AC130" s="530"/>
      <c r="AD130" s="530"/>
      <c r="AE130" s="530"/>
      <c r="AF130" s="534"/>
    </row>
    <row r="131" spans="1:32" x14ac:dyDescent="0.3">
      <c r="A131" s="136"/>
      <c r="B131" s="518"/>
      <c r="C131" s="519"/>
      <c r="D131" s="520"/>
      <c r="E131" s="518"/>
      <c r="F131" s="519"/>
      <c r="G131" s="520"/>
      <c r="H131" s="518"/>
      <c r="I131" s="519"/>
      <c r="J131" s="520"/>
      <c r="K131" s="518"/>
      <c r="L131" s="519"/>
      <c r="M131" s="519"/>
      <c r="N131" s="519"/>
      <c r="O131" s="519"/>
      <c r="P131" s="519"/>
      <c r="Q131" s="519"/>
      <c r="R131" s="519"/>
      <c r="S131" s="519"/>
      <c r="T131" s="519"/>
      <c r="U131" s="520"/>
      <c r="V131" s="525"/>
      <c r="W131" s="525"/>
      <c r="X131" s="525"/>
      <c r="Y131" s="528"/>
      <c r="Z131" s="528"/>
      <c r="AA131" s="528"/>
      <c r="AB131" s="530"/>
      <c r="AC131" s="530"/>
      <c r="AD131" s="530"/>
      <c r="AE131" s="530"/>
      <c r="AF131" s="534"/>
    </row>
    <row r="132" spans="1:32" x14ac:dyDescent="0.3">
      <c r="A132" s="136"/>
      <c r="B132" s="518"/>
      <c r="C132" s="519"/>
      <c r="D132" s="520"/>
      <c r="E132" s="518"/>
      <c r="F132" s="519"/>
      <c r="G132" s="520"/>
      <c r="H132" s="518"/>
      <c r="I132" s="519"/>
      <c r="J132" s="520"/>
      <c r="K132" s="518"/>
      <c r="L132" s="519"/>
      <c r="M132" s="519"/>
      <c r="N132" s="519"/>
      <c r="O132" s="519"/>
      <c r="P132" s="519"/>
      <c r="Q132" s="519"/>
      <c r="R132" s="519"/>
      <c r="S132" s="519"/>
      <c r="T132" s="519"/>
      <c r="U132" s="520"/>
      <c r="V132" s="525"/>
      <c r="W132" s="525"/>
      <c r="X132" s="525"/>
      <c r="Y132" s="528"/>
      <c r="Z132" s="528"/>
      <c r="AA132" s="528"/>
      <c r="AB132" s="530"/>
      <c r="AC132" s="530"/>
      <c r="AD132" s="530"/>
      <c r="AE132" s="530"/>
      <c r="AF132" s="534"/>
    </row>
    <row r="133" spans="1:32" x14ac:dyDescent="0.3">
      <c r="A133" s="136"/>
      <c r="B133" s="518"/>
      <c r="C133" s="519"/>
      <c r="D133" s="520"/>
      <c r="E133" s="518"/>
      <c r="F133" s="519"/>
      <c r="G133" s="520"/>
      <c r="H133" s="518"/>
      <c r="I133" s="519"/>
      <c r="J133" s="520"/>
      <c r="K133" s="518"/>
      <c r="L133" s="519"/>
      <c r="M133" s="519"/>
      <c r="N133" s="519"/>
      <c r="O133" s="519"/>
      <c r="P133" s="519"/>
      <c r="Q133" s="519"/>
      <c r="R133" s="519"/>
      <c r="S133" s="519"/>
      <c r="T133" s="519"/>
      <c r="U133" s="520"/>
      <c r="V133" s="525"/>
      <c r="W133" s="525"/>
      <c r="X133" s="525"/>
      <c r="Y133" s="528"/>
      <c r="Z133" s="528"/>
      <c r="AA133" s="528"/>
      <c r="AB133" s="530"/>
      <c r="AC133" s="530"/>
      <c r="AD133" s="530"/>
      <c r="AE133" s="530"/>
      <c r="AF133" s="534"/>
    </row>
    <row r="134" spans="1:32" x14ac:dyDescent="0.3">
      <c r="A134" s="136"/>
      <c r="B134" s="518"/>
      <c r="C134" s="519"/>
      <c r="D134" s="520"/>
      <c r="E134" s="518"/>
      <c r="F134" s="519"/>
      <c r="G134" s="520"/>
      <c r="H134" s="518"/>
      <c r="I134" s="519"/>
      <c r="J134" s="520"/>
      <c r="K134" s="518"/>
      <c r="L134" s="519"/>
      <c r="M134" s="519"/>
      <c r="N134" s="519"/>
      <c r="O134" s="519"/>
      <c r="P134" s="519"/>
      <c r="Q134" s="519"/>
      <c r="R134" s="519"/>
      <c r="S134" s="519"/>
      <c r="T134" s="519"/>
      <c r="U134" s="520"/>
      <c r="V134" s="525"/>
      <c r="W134" s="525"/>
      <c r="X134" s="525"/>
      <c r="Y134" s="528"/>
      <c r="Z134" s="528"/>
      <c r="AA134" s="528"/>
      <c r="AB134" s="530"/>
      <c r="AC134" s="530"/>
      <c r="AD134" s="530"/>
      <c r="AE134" s="530"/>
      <c r="AF134" s="534"/>
    </row>
    <row r="135" spans="1:32" x14ac:dyDescent="0.3">
      <c r="A135" s="136"/>
      <c r="B135" s="518"/>
      <c r="C135" s="519"/>
      <c r="D135" s="520"/>
      <c r="E135" s="518"/>
      <c r="F135" s="519"/>
      <c r="G135" s="520"/>
      <c r="H135" s="518"/>
      <c r="I135" s="519"/>
      <c r="J135" s="520"/>
      <c r="K135" s="518"/>
      <c r="L135" s="519"/>
      <c r="M135" s="519"/>
      <c r="N135" s="519"/>
      <c r="O135" s="519"/>
      <c r="P135" s="519"/>
      <c r="Q135" s="519"/>
      <c r="R135" s="519"/>
      <c r="S135" s="519"/>
      <c r="T135" s="519"/>
      <c r="U135" s="520"/>
      <c r="V135" s="525"/>
      <c r="W135" s="525"/>
      <c r="X135" s="525"/>
      <c r="Y135" s="528"/>
      <c r="Z135" s="528"/>
      <c r="AA135" s="528"/>
      <c r="AB135" s="530"/>
      <c r="AC135" s="530"/>
      <c r="AD135" s="530"/>
      <c r="AE135" s="530"/>
      <c r="AF135" s="534"/>
    </row>
    <row r="136" spans="1:32" x14ac:dyDescent="0.3">
      <c r="A136" s="136"/>
      <c r="B136" s="518"/>
      <c r="C136" s="519"/>
      <c r="D136" s="520"/>
      <c r="E136" s="518"/>
      <c r="F136" s="519"/>
      <c r="G136" s="520"/>
      <c r="H136" s="518"/>
      <c r="I136" s="519"/>
      <c r="J136" s="520"/>
      <c r="K136" s="518"/>
      <c r="L136" s="519"/>
      <c r="M136" s="519"/>
      <c r="N136" s="519"/>
      <c r="O136" s="519"/>
      <c r="P136" s="519"/>
      <c r="Q136" s="519"/>
      <c r="R136" s="519"/>
      <c r="S136" s="519"/>
      <c r="T136" s="519"/>
      <c r="U136" s="520"/>
      <c r="V136" s="469"/>
      <c r="W136" s="470"/>
      <c r="X136" s="471"/>
      <c r="Y136" s="478"/>
      <c r="Z136" s="479"/>
      <c r="AA136" s="480"/>
      <c r="AB136" s="531"/>
      <c r="AC136" s="535"/>
      <c r="AD136" s="531"/>
      <c r="AE136" s="532"/>
      <c r="AF136" s="533"/>
    </row>
    <row r="137" spans="1:32" x14ac:dyDescent="0.3">
      <c r="A137" s="136"/>
      <c r="B137" s="518"/>
      <c r="C137" s="519"/>
      <c r="D137" s="520"/>
      <c r="E137" s="518"/>
      <c r="F137" s="519"/>
      <c r="G137" s="520"/>
      <c r="H137" s="518"/>
      <c r="I137" s="519"/>
      <c r="J137" s="520"/>
      <c r="K137" s="518"/>
      <c r="L137" s="519"/>
      <c r="M137" s="519"/>
      <c r="N137" s="519"/>
      <c r="O137" s="519"/>
      <c r="P137" s="519"/>
      <c r="Q137" s="519"/>
      <c r="R137" s="519"/>
      <c r="S137" s="519"/>
      <c r="T137" s="519"/>
      <c r="U137" s="520"/>
      <c r="V137" s="469"/>
      <c r="W137" s="470"/>
      <c r="X137" s="471"/>
      <c r="Y137" s="478"/>
      <c r="Z137" s="479"/>
      <c r="AA137" s="480"/>
      <c r="AB137" s="531"/>
      <c r="AC137" s="535"/>
      <c r="AD137" s="531"/>
      <c r="AE137" s="532"/>
      <c r="AF137" s="533"/>
    </row>
    <row r="138" spans="1:32" x14ac:dyDescent="0.3">
      <c r="A138" s="136"/>
      <c r="B138" s="518"/>
      <c r="C138" s="519"/>
      <c r="D138" s="520"/>
      <c r="E138" s="518"/>
      <c r="F138" s="519"/>
      <c r="G138" s="520"/>
      <c r="H138" s="518"/>
      <c r="I138" s="519"/>
      <c r="J138" s="520"/>
      <c r="K138" s="518"/>
      <c r="L138" s="519"/>
      <c r="M138" s="519"/>
      <c r="N138" s="519"/>
      <c r="O138" s="519"/>
      <c r="P138" s="519"/>
      <c r="Q138" s="519"/>
      <c r="R138" s="519"/>
      <c r="S138" s="519"/>
      <c r="T138" s="519"/>
      <c r="U138" s="520"/>
      <c r="V138" s="469"/>
      <c r="W138" s="470"/>
      <c r="X138" s="471"/>
      <c r="Y138" s="478"/>
      <c r="Z138" s="479"/>
      <c r="AA138" s="480"/>
      <c r="AB138" s="531"/>
      <c r="AC138" s="535"/>
      <c r="AD138" s="531"/>
      <c r="AE138" s="532"/>
      <c r="AF138" s="533"/>
    </row>
    <row r="139" spans="1:32" x14ac:dyDescent="0.3">
      <c r="A139" s="136"/>
      <c r="B139" s="518"/>
      <c r="C139" s="519"/>
      <c r="D139" s="520"/>
      <c r="E139" s="518"/>
      <c r="F139" s="519"/>
      <c r="G139" s="520"/>
      <c r="H139" s="518"/>
      <c r="I139" s="519"/>
      <c r="J139" s="520"/>
      <c r="K139" s="518"/>
      <c r="L139" s="519"/>
      <c r="M139" s="519"/>
      <c r="N139" s="519"/>
      <c r="O139" s="519"/>
      <c r="P139" s="519"/>
      <c r="Q139" s="519"/>
      <c r="R139" s="519"/>
      <c r="S139" s="519"/>
      <c r="T139" s="519"/>
      <c r="U139" s="520"/>
      <c r="V139" s="469"/>
      <c r="W139" s="470"/>
      <c r="X139" s="471"/>
      <c r="Y139" s="478"/>
      <c r="Z139" s="479"/>
      <c r="AA139" s="480"/>
      <c r="AB139" s="531"/>
      <c r="AC139" s="535"/>
      <c r="AD139" s="531"/>
      <c r="AE139" s="532"/>
      <c r="AF139" s="533"/>
    </row>
    <row r="140" spans="1:32" x14ac:dyDescent="0.3">
      <c r="A140" s="136"/>
      <c r="B140" s="518"/>
      <c r="C140" s="519"/>
      <c r="D140" s="520"/>
      <c r="E140" s="518"/>
      <c r="F140" s="519"/>
      <c r="G140" s="520"/>
      <c r="H140" s="518"/>
      <c r="I140" s="519"/>
      <c r="J140" s="520"/>
      <c r="K140" s="518"/>
      <c r="L140" s="519"/>
      <c r="M140" s="519"/>
      <c r="N140" s="519"/>
      <c r="O140" s="519"/>
      <c r="P140" s="519"/>
      <c r="Q140" s="519"/>
      <c r="R140" s="519"/>
      <c r="S140" s="519"/>
      <c r="T140" s="519"/>
      <c r="U140" s="520"/>
      <c r="V140" s="469"/>
      <c r="W140" s="470"/>
      <c r="X140" s="471"/>
      <c r="Y140" s="478"/>
      <c r="Z140" s="479"/>
      <c r="AA140" s="480"/>
      <c r="AB140" s="531"/>
      <c r="AC140" s="535"/>
      <c r="AD140" s="531"/>
      <c r="AE140" s="532"/>
      <c r="AF140" s="533"/>
    </row>
    <row r="141" spans="1:32" x14ac:dyDescent="0.3">
      <c r="A141" s="136"/>
      <c r="B141" s="518"/>
      <c r="C141" s="519"/>
      <c r="D141" s="520"/>
      <c r="E141" s="518"/>
      <c r="F141" s="519"/>
      <c r="G141" s="520"/>
      <c r="H141" s="518"/>
      <c r="I141" s="519"/>
      <c r="J141" s="520"/>
      <c r="K141" s="518"/>
      <c r="L141" s="519"/>
      <c r="M141" s="519"/>
      <c r="N141" s="519"/>
      <c r="O141" s="519"/>
      <c r="P141" s="519"/>
      <c r="Q141" s="519"/>
      <c r="R141" s="519"/>
      <c r="S141" s="519"/>
      <c r="T141" s="519"/>
      <c r="U141" s="520"/>
      <c r="V141" s="469"/>
      <c r="W141" s="470"/>
      <c r="X141" s="471"/>
      <c r="Y141" s="478"/>
      <c r="Z141" s="479"/>
      <c r="AA141" s="480"/>
      <c r="AB141" s="531"/>
      <c r="AC141" s="535"/>
      <c r="AD141" s="531"/>
      <c r="AE141" s="532"/>
      <c r="AF141" s="533"/>
    </row>
    <row r="142" spans="1:32" x14ac:dyDescent="0.3">
      <c r="A142" s="136"/>
      <c r="B142" s="217"/>
      <c r="C142" s="218"/>
      <c r="D142" s="219"/>
      <c r="E142" s="217"/>
      <c r="F142" s="218"/>
      <c r="G142" s="219"/>
      <c r="H142" s="217"/>
      <c r="I142" s="218"/>
      <c r="J142" s="219"/>
      <c r="K142" s="217"/>
      <c r="L142" s="218"/>
      <c r="M142" s="218"/>
      <c r="N142" s="218"/>
      <c r="O142" s="218"/>
      <c r="P142" s="218"/>
      <c r="Q142" s="218"/>
      <c r="R142" s="218"/>
      <c r="S142" s="218"/>
      <c r="T142" s="218"/>
      <c r="U142" s="219"/>
      <c r="V142" s="230"/>
      <c r="W142" s="231"/>
      <c r="X142" s="232"/>
      <c r="Y142" s="227"/>
      <c r="Z142" s="228"/>
      <c r="AA142" s="229"/>
      <c r="AB142" s="223"/>
      <c r="AC142" s="226"/>
      <c r="AD142" s="223"/>
      <c r="AE142" s="224"/>
      <c r="AF142" s="225"/>
    </row>
    <row r="143" spans="1:32" x14ac:dyDescent="0.3">
      <c r="A143" s="136"/>
      <c r="B143" s="518"/>
      <c r="C143" s="519"/>
      <c r="D143" s="520"/>
      <c r="E143" s="518"/>
      <c r="F143" s="519"/>
      <c r="G143" s="520"/>
      <c r="H143" s="518"/>
      <c r="I143" s="519"/>
      <c r="J143" s="520"/>
      <c r="K143" s="518"/>
      <c r="L143" s="519"/>
      <c r="M143" s="519"/>
      <c r="N143" s="519"/>
      <c r="O143" s="519"/>
      <c r="P143" s="519"/>
      <c r="Q143" s="519"/>
      <c r="R143" s="519"/>
      <c r="S143" s="519"/>
      <c r="T143" s="519"/>
      <c r="U143" s="520"/>
      <c r="V143" s="469"/>
      <c r="W143" s="470"/>
      <c r="X143" s="471"/>
      <c r="Y143" s="478"/>
      <c r="Z143" s="479"/>
      <c r="AA143" s="480"/>
      <c r="AB143" s="531"/>
      <c r="AC143" s="535"/>
      <c r="AD143" s="531"/>
      <c r="AE143" s="532"/>
      <c r="AF143" s="533"/>
    </row>
    <row r="144" spans="1:32" x14ac:dyDescent="0.3">
      <c r="A144" s="136"/>
      <c r="B144" s="518"/>
      <c r="C144" s="519"/>
      <c r="D144" s="520"/>
      <c r="E144" s="518"/>
      <c r="F144" s="519"/>
      <c r="G144" s="520"/>
      <c r="H144" s="518"/>
      <c r="I144" s="519"/>
      <c r="J144" s="520"/>
      <c r="K144" s="518"/>
      <c r="L144" s="519"/>
      <c r="M144" s="519"/>
      <c r="N144" s="519"/>
      <c r="O144" s="519"/>
      <c r="P144" s="519"/>
      <c r="Q144" s="519"/>
      <c r="R144" s="519"/>
      <c r="S144" s="519"/>
      <c r="T144" s="519"/>
      <c r="U144" s="520"/>
      <c r="V144" s="469"/>
      <c r="W144" s="470"/>
      <c r="X144" s="471"/>
      <c r="Y144" s="478"/>
      <c r="Z144" s="479"/>
      <c r="AA144" s="480"/>
      <c r="AB144" s="531"/>
      <c r="AC144" s="535"/>
      <c r="AD144" s="531"/>
      <c r="AE144" s="532"/>
      <c r="AF144" s="533"/>
    </row>
    <row r="145" spans="1:32" x14ac:dyDescent="0.3">
      <c r="A145" s="136"/>
      <c r="B145" s="518"/>
      <c r="C145" s="519"/>
      <c r="D145" s="520"/>
      <c r="E145" s="518"/>
      <c r="F145" s="519"/>
      <c r="G145" s="520"/>
      <c r="H145" s="518"/>
      <c r="I145" s="519"/>
      <c r="J145" s="520"/>
      <c r="K145" s="518"/>
      <c r="L145" s="519"/>
      <c r="M145" s="519"/>
      <c r="N145" s="519"/>
      <c r="O145" s="519"/>
      <c r="P145" s="519"/>
      <c r="Q145" s="519"/>
      <c r="R145" s="519"/>
      <c r="S145" s="519"/>
      <c r="T145" s="519"/>
      <c r="U145" s="520"/>
      <c r="V145" s="469"/>
      <c r="W145" s="470"/>
      <c r="X145" s="471"/>
      <c r="Y145" s="478"/>
      <c r="Z145" s="479"/>
      <c r="AA145" s="480"/>
      <c r="AB145" s="531"/>
      <c r="AC145" s="535"/>
      <c r="AD145" s="531"/>
      <c r="AE145" s="532"/>
      <c r="AF145" s="533"/>
    </row>
    <row r="146" spans="1:32" x14ac:dyDescent="0.3">
      <c r="A146" s="136"/>
      <c r="B146" s="518"/>
      <c r="C146" s="519"/>
      <c r="D146" s="520"/>
      <c r="E146" s="518"/>
      <c r="F146" s="519"/>
      <c r="G146" s="520"/>
      <c r="H146" s="518"/>
      <c r="I146" s="519"/>
      <c r="J146" s="520"/>
      <c r="K146" s="518"/>
      <c r="L146" s="519"/>
      <c r="M146" s="519"/>
      <c r="N146" s="519"/>
      <c r="O146" s="519"/>
      <c r="P146" s="519"/>
      <c r="Q146" s="519"/>
      <c r="R146" s="519"/>
      <c r="S146" s="519"/>
      <c r="T146" s="519"/>
      <c r="U146" s="520"/>
      <c r="V146" s="469"/>
      <c r="W146" s="470"/>
      <c r="X146" s="471"/>
      <c r="Y146" s="478"/>
      <c r="Z146" s="479"/>
      <c r="AA146" s="480"/>
      <c r="AB146" s="531"/>
      <c r="AC146" s="535"/>
      <c r="AD146" s="531"/>
      <c r="AE146" s="532"/>
      <c r="AF146" s="533"/>
    </row>
    <row r="147" spans="1:32" x14ac:dyDescent="0.3">
      <c r="A147" s="136"/>
      <c r="B147" s="518"/>
      <c r="C147" s="519"/>
      <c r="D147" s="520"/>
      <c r="E147" s="518"/>
      <c r="F147" s="519"/>
      <c r="G147" s="520"/>
      <c r="H147" s="518"/>
      <c r="I147" s="519"/>
      <c r="J147" s="520"/>
      <c r="K147" s="518"/>
      <c r="L147" s="519"/>
      <c r="M147" s="519"/>
      <c r="N147" s="519"/>
      <c r="O147" s="519"/>
      <c r="P147" s="519"/>
      <c r="Q147" s="519"/>
      <c r="R147" s="519"/>
      <c r="S147" s="519"/>
      <c r="T147" s="519"/>
      <c r="U147" s="520"/>
      <c r="V147" s="469"/>
      <c r="W147" s="470"/>
      <c r="X147" s="471"/>
      <c r="Y147" s="478"/>
      <c r="Z147" s="479"/>
      <c r="AA147" s="480"/>
      <c r="AB147" s="531"/>
      <c r="AC147" s="535"/>
      <c r="AD147" s="531"/>
      <c r="AE147" s="532"/>
      <c r="AF147" s="533"/>
    </row>
    <row r="148" spans="1:32" x14ac:dyDescent="0.3">
      <c r="A148" s="136"/>
      <c r="B148" s="518"/>
      <c r="C148" s="519"/>
      <c r="D148" s="520"/>
      <c r="E148" s="518"/>
      <c r="F148" s="519"/>
      <c r="G148" s="520"/>
      <c r="H148" s="518"/>
      <c r="I148" s="519"/>
      <c r="J148" s="520"/>
      <c r="K148" s="518"/>
      <c r="L148" s="519"/>
      <c r="M148" s="519"/>
      <c r="N148" s="519"/>
      <c r="O148" s="519"/>
      <c r="P148" s="519"/>
      <c r="Q148" s="519"/>
      <c r="R148" s="519"/>
      <c r="S148" s="519"/>
      <c r="T148" s="519"/>
      <c r="U148" s="520"/>
      <c r="V148" s="469"/>
      <c r="W148" s="470"/>
      <c r="X148" s="471"/>
      <c r="Y148" s="478"/>
      <c r="Z148" s="479"/>
      <c r="AA148" s="480"/>
      <c r="AB148" s="531"/>
      <c r="AC148" s="535"/>
      <c r="AD148" s="531"/>
      <c r="AE148" s="532"/>
      <c r="AF148" s="533"/>
    </row>
    <row r="149" spans="1:32" x14ac:dyDescent="0.3">
      <c r="A149" s="136"/>
      <c r="B149" s="518"/>
      <c r="C149" s="519"/>
      <c r="D149" s="520"/>
      <c r="E149" s="518"/>
      <c r="F149" s="519"/>
      <c r="G149" s="520"/>
      <c r="H149" s="518"/>
      <c r="I149" s="519"/>
      <c r="J149" s="520"/>
      <c r="K149" s="518"/>
      <c r="L149" s="519"/>
      <c r="M149" s="519"/>
      <c r="N149" s="519"/>
      <c r="O149" s="519"/>
      <c r="P149" s="519"/>
      <c r="Q149" s="519"/>
      <c r="R149" s="519"/>
      <c r="S149" s="519"/>
      <c r="T149" s="519"/>
      <c r="U149" s="520"/>
      <c r="V149" s="469"/>
      <c r="W149" s="470"/>
      <c r="X149" s="471"/>
      <c r="Y149" s="478"/>
      <c r="Z149" s="479"/>
      <c r="AA149" s="480"/>
      <c r="AB149" s="531"/>
      <c r="AC149" s="535"/>
      <c r="AD149" s="531"/>
      <c r="AE149" s="532"/>
      <c r="AF149" s="533"/>
    </row>
    <row r="150" spans="1:32" x14ac:dyDescent="0.3">
      <c r="A150" s="136"/>
      <c r="B150" s="518"/>
      <c r="C150" s="519"/>
      <c r="D150" s="520"/>
      <c r="E150" s="518"/>
      <c r="F150" s="519"/>
      <c r="G150" s="520"/>
      <c r="H150" s="518"/>
      <c r="I150" s="519"/>
      <c r="J150" s="520"/>
      <c r="K150" s="518"/>
      <c r="L150" s="519"/>
      <c r="M150" s="519"/>
      <c r="N150" s="519"/>
      <c r="O150" s="519"/>
      <c r="P150" s="519"/>
      <c r="Q150" s="519"/>
      <c r="R150" s="519"/>
      <c r="S150" s="519"/>
      <c r="T150" s="519"/>
      <c r="U150" s="520"/>
      <c r="V150" s="469"/>
      <c r="W150" s="470"/>
      <c r="X150" s="471"/>
      <c r="Y150" s="478"/>
      <c r="Z150" s="479"/>
      <c r="AA150" s="480"/>
      <c r="AB150" s="531"/>
      <c r="AC150" s="535"/>
      <c r="AD150" s="531"/>
      <c r="AE150" s="532"/>
      <c r="AF150" s="533"/>
    </row>
    <row r="151" spans="1:32" x14ac:dyDescent="0.3">
      <c r="A151" s="136"/>
      <c r="B151" s="518"/>
      <c r="C151" s="519"/>
      <c r="D151" s="520"/>
      <c r="E151" s="518"/>
      <c r="F151" s="519"/>
      <c r="G151" s="520"/>
      <c r="H151" s="518"/>
      <c r="I151" s="519"/>
      <c r="J151" s="520"/>
      <c r="K151" s="518"/>
      <c r="L151" s="519"/>
      <c r="M151" s="519"/>
      <c r="N151" s="519"/>
      <c r="O151" s="519"/>
      <c r="P151" s="519"/>
      <c r="Q151" s="519"/>
      <c r="R151" s="519"/>
      <c r="S151" s="519"/>
      <c r="T151" s="519"/>
      <c r="U151" s="520"/>
      <c r="V151" s="469"/>
      <c r="W151" s="470"/>
      <c r="X151" s="471"/>
      <c r="Y151" s="478"/>
      <c r="Z151" s="479"/>
      <c r="AA151" s="480"/>
      <c r="AB151" s="531"/>
      <c r="AC151" s="535"/>
      <c r="AD151" s="531"/>
      <c r="AE151" s="532"/>
      <c r="AF151" s="533"/>
    </row>
    <row r="152" spans="1:32" x14ac:dyDescent="0.3">
      <c r="A152" s="136"/>
      <c r="B152" s="518"/>
      <c r="C152" s="519"/>
      <c r="D152" s="520"/>
      <c r="E152" s="518"/>
      <c r="F152" s="519"/>
      <c r="G152" s="520"/>
      <c r="H152" s="518"/>
      <c r="I152" s="519"/>
      <c r="J152" s="520"/>
      <c r="K152" s="518"/>
      <c r="L152" s="519"/>
      <c r="M152" s="519"/>
      <c r="N152" s="519"/>
      <c r="O152" s="519"/>
      <c r="P152" s="519"/>
      <c r="Q152" s="519"/>
      <c r="R152" s="519"/>
      <c r="S152" s="519"/>
      <c r="T152" s="519"/>
      <c r="U152" s="520"/>
      <c r="V152" s="469"/>
      <c r="W152" s="470"/>
      <c r="X152" s="471"/>
      <c r="Y152" s="478"/>
      <c r="Z152" s="479"/>
      <c r="AA152" s="480"/>
      <c r="AB152" s="531"/>
      <c r="AC152" s="535"/>
      <c r="AD152" s="531"/>
      <c r="AE152" s="532"/>
      <c r="AF152" s="533"/>
    </row>
    <row r="153" spans="1:32" x14ac:dyDescent="0.3">
      <c r="A153" s="136"/>
      <c r="B153" s="518"/>
      <c r="C153" s="519"/>
      <c r="D153" s="520"/>
      <c r="E153" s="518"/>
      <c r="F153" s="519"/>
      <c r="G153" s="520"/>
      <c r="H153" s="518"/>
      <c r="I153" s="519"/>
      <c r="J153" s="520"/>
      <c r="K153" s="518"/>
      <c r="L153" s="519"/>
      <c r="M153" s="519"/>
      <c r="N153" s="519"/>
      <c r="O153" s="519"/>
      <c r="P153" s="519"/>
      <c r="Q153" s="519"/>
      <c r="R153" s="519"/>
      <c r="S153" s="519"/>
      <c r="T153" s="519"/>
      <c r="U153" s="520"/>
      <c r="V153" s="469"/>
      <c r="W153" s="470"/>
      <c r="X153" s="471"/>
      <c r="Y153" s="478"/>
      <c r="Z153" s="479"/>
      <c r="AA153" s="480"/>
      <c r="AB153" s="531"/>
      <c r="AC153" s="535"/>
      <c r="AD153" s="531"/>
      <c r="AE153" s="532"/>
      <c r="AF153" s="533"/>
    </row>
    <row r="154" spans="1:32" x14ac:dyDescent="0.3">
      <c r="A154" s="136"/>
      <c r="B154" s="518"/>
      <c r="C154" s="519"/>
      <c r="D154" s="520"/>
      <c r="E154" s="518"/>
      <c r="F154" s="519"/>
      <c r="G154" s="520"/>
      <c r="H154" s="518"/>
      <c r="I154" s="519"/>
      <c r="J154" s="520"/>
      <c r="K154" s="518"/>
      <c r="L154" s="519"/>
      <c r="M154" s="519"/>
      <c r="N154" s="519"/>
      <c r="O154" s="519"/>
      <c r="P154" s="519"/>
      <c r="Q154" s="519"/>
      <c r="R154" s="519"/>
      <c r="S154" s="519"/>
      <c r="T154" s="519"/>
      <c r="U154" s="520"/>
      <c r="V154" s="469"/>
      <c r="W154" s="470"/>
      <c r="X154" s="471"/>
      <c r="Y154" s="478"/>
      <c r="Z154" s="479"/>
      <c r="AA154" s="480"/>
      <c r="AB154" s="531"/>
      <c r="AC154" s="535"/>
      <c r="AD154" s="531"/>
      <c r="AE154" s="532"/>
      <c r="AF154" s="533"/>
    </row>
    <row r="155" spans="1:32" x14ac:dyDescent="0.3">
      <c r="A155" s="136"/>
      <c r="B155" s="518"/>
      <c r="C155" s="519"/>
      <c r="D155" s="520"/>
      <c r="E155" s="518"/>
      <c r="F155" s="519"/>
      <c r="G155" s="520"/>
      <c r="H155" s="518"/>
      <c r="I155" s="519"/>
      <c r="J155" s="520"/>
      <c r="K155" s="518"/>
      <c r="L155" s="519"/>
      <c r="M155" s="519"/>
      <c r="N155" s="519"/>
      <c r="O155" s="519"/>
      <c r="P155" s="519"/>
      <c r="Q155" s="519"/>
      <c r="R155" s="519"/>
      <c r="S155" s="519"/>
      <c r="T155" s="519"/>
      <c r="U155" s="520"/>
      <c r="V155" s="469"/>
      <c r="W155" s="470"/>
      <c r="X155" s="471"/>
      <c r="Y155" s="478"/>
      <c r="Z155" s="479"/>
      <c r="AA155" s="480"/>
      <c r="AB155" s="531"/>
      <c r="AC155" s="535"/>
      <c r="AD155" s="531"/>
      <c r="AE155" s="532"/>
      <c r="AF155" s="533"/>
    </row>
    <row r="156" spans="1:32" x14ac:dyDescent="0.3">
      <c r="A156" s="136"/>
      <c r="B156" s="518"/>
      <c r="C156" s="519"/>
      <c r="D156" s="520"/>
      <c r="E156" s="518"/>
      <c r="F156" s="519"/>
      <c r="G156" s="520"/>
      <c r="H156" s="518"/>
      <c r="I156" s="519"/>
      <c r="J156" s="520"/>
      <c r="K156" s="518"/>
      <c r="L156" s="519"/>
      <c r="M156" s="519"/>
      <c r="N156" s="519"/>
      <c r="O156" s="519"/>
      <c r="P156" s="519"/>
      <c r="Q156" s="519"/>
      <c r="R156" s="519"/>
      <c r="S156" s="519"/>
      <c r="T156" s="519"/>
      <c r="U156" s="520"/>
      <c r="V156" s="469"/>
      <c r="W156" s="470"/>
      <c r="X156" s="471"/>
      <c r="Y156" s="478"/>
      <c r="Z156" s="479"/>
      <c r="AA156" s="480"/>
      <c r="AB156" s="531"/>
      <c r="AC156" s="535"/>
      <c r="AD156" s="531"/>
      <c r="AE156" s="532"/>
      <c r="AF156" s="533"/>
    </row>
    <row r="157" spans="1:32" x14ac:dyDescent="0.3">
      <c r="A157" s="136"/>
      <c r="B157" s="518"/>
      <c r="C157" s="519"/>
      <c r="D157" s="520"/>
      <c r="E157" s="518"/>
      <c r="F157" s="519"/>
      <c r="G157" s="520"/>
      <c r="H157" s="518"/>
      <c r="I157" s="519"/>
      <c r="J157" s="520"/>
      <c r="K157" s="518"/>
      <c r="L157" s="519"/>
      <c r="M157" s="519"/>
      <c r="N157" s="519"/>
      <c r="O157" s="519"/>
      <c r="P157" s="519"/>
      <c r="Q157" s="519"/>
      <c r="R157" s="519"/>
      <c r="S157" s="519"/>
      <c r="T157" s="519"/>
      <c r="U157" s="520"/>
      <c r="V157" s="469"/>
      <c r="W157" s="470"/>
      <c r="X157" s="471"/>
      <c r="Y157" s="478"/>
      <c r="Z157" s="479"/>
      <c r="AA157" s="480"/>
      <c r="AB157" s="531"/>
      <c r="AC157" s="535"/>
      <c r="AD157" s="531"/>
      <c r="AE157" s="532"/>
      <c r="AF157" s="533"/>
    </row>
    <row r="158" spans="1:32" x14ac:dyDescent="0.3">
      <c r="A158" s="136"/>
      <c r="B158" s="518"/>
      <c r="C158" s="519"/>
      <c r="D158" s="520"/>
      <c r="E158" s="518"/>
      <c r="F158" s="519"/>
      <c r="G158" s="520"/>
      <c r="H158" s="518"/>
      <c r="I158" s="519"/>
      <c r="J158" s="520"/>
      <c r="K158" s="518"/>
      <c r="L158" s="519"/>
      <c r="M158" s="519"/>
      <c r="N158" s="519"/>
      <c r="O158" s="519"/>
      <c r="P158" s="519"/>
      <c r="Q158" s="519"/>
      <c r="R158" s="519"/>
      <c r="S158" s="519"/>
      <c r="T158" s="519"/>
      <c r="U158" s="520"/>
      <c r="V158" s="469"/>
      <c r="W158" s="470"/>
      <c r="X158" s="471"/>
      <c r="Y158" s="478"/>
      <c r="Z158" s="479"/>
      <c r="AA158" s="480"/>
      <c r="AB158" s="531"/>
      <c r="AC158" s="535"/>
      <c r="AD158" s="531"/>
      <c r="AE158" s="532"/>
      <c r="AF158" s="533"/>
    </row>
    <row r="159" spans="1:32" x14ac:dyDescent="0.3">
      <c r="A159" s="136"/>
      <c r="B159" s="518"/>
      <c r="C159" s="519"/>
      <c r="D159" s="520"/>
      <c r="E159" s="518"/>
      <c r="F159" s="519"/>
      <c r="G159" s="520"/>
      <c r="H159" s="518"/>
      <c r="I159" s="519"/>
      <c r="J159" s="520"/>
      <c r="K159" s="518"/>
      <c r="L159" s="519"/>
      <c r="M159" s="519"/>
      <c r="N159" s="519"/>
      <c r="O159" s="519"/>
      <c r="P159" s="519"/>
      <c r="Q159" s="519"/>
      <c r="R159" s="519"/>
      <c r="S159" s="519"/>
      <c r="T159" s="519"/>
      <c r="U159" s="520"/>
      <c r="V159" s="469"/>
      <c r="W159" s="470"/>
      <c r="X159" s="471"/>
      <c r="Y159" s="478"/>
      <c r="Z159" s="479"/>
      <c r="AA159" s="480"/>
      <c r="AB159" s="531"/>
      <c r="AC159" s="535"/>
      <c r="AD159" s="531"/>
      <c r="AE159" s="532"/>
      <c r="AF159" s="533"/>
    </row>
    <row r="160" spans="1:32" x14ac:dyDescent="0.3">
      <c r="A160" s="136"/>
      <c r="B160" s="518"/>
      <c r="C160" s="519"/>
      <c r="D160" s="520"/>
      <c r="E160" s="518"/>
      <c r="F160" s="519"/>
      <c r="G160" s="520"/>
      <c r="H160" s="518"/>
      <c r="I160" s="519"/>
      <c r="J160" s="520"/>
      <c r="K160" s="518"/>
      <c r="L160" s="519"/>
      <c r="M160" s="519"/>
      <c r="N160" s="519"/>
      <c r="O160" s="519"/>
      <c r="P160" s="519"/>
      <c r="Q160" s="519"/>
      <c r="R160" s="519"/>
      <c r="S160" s="519"/>
      <c r="T160" s="519"/>
      <c r="U160" s="520"/>
      <c r="V160" s="469"/>
      <c r="W160" s="470"/>
      <c r="X160" s="471"/>
      <c r="Y160" s="478"/>
      <c r="Z160" s="479"/>
      <c r="AA160" s="480"/>
      <c r="AB160" s="531"/>
      <c r="AC160" s="532"/>
      <c r="AD160" s="531"/>
      <c r="AE160" s="532"/>
      <c r="AF160" s="533"/>
    </row>
    <row r="161" spans="1:32" x14ac:dyDescent="0.3">
      <c r="A161" s="136"/>
      <c r="B161" s="518"/>
      <c r="C161" s="519"/>
      <c r="D161" s="520"/>
      <c r="E161" s="518"/>
      <c r="F161" s="519"/>
      <c r="G161" s="520"/>
      <c r="H161" s="518"/>
      <c r="I161" s="519"/>
      <c r="J161" s="520"/>
      <c r="K161" s="518"/>
      <c r="L161" s="519"/>
      <c r="M161" s="519"/>
      <c r="N161" s="519"/>
      <c r="O161" s="519"/>
      <c r="P161" s="519"/>
      <c r="Q161" s="519"/>
      <c r="R161" s="519"/>
      <c r="S161" s="519"/>
      <c r="T161" s="519"/>
      <c r="U161" s="520"/>
      <c r="V161" s="469"/>
      <c r="W161" s="470"/>
      <c r="X161" s="471"/>
      <c r="Y161" s="478"/>
      <c r="Z161" s="479"/>
      <c r="AA161" s="480"/>
      <c r="AB161" s="531"/>
      <c r="AC161" s="532"/>
      <c r="AD161" s="531"/>
      <c r="AE161" s="532"/>
      <c r="AF161" s="533"/>
    </row>
    <row r="162" spans="1:32" x14ac:dyDescent="0.3">
      <c r="A162" s="136"/>
      <c r="B162" s="518"/>
      <c r="C162" s="519"/>
      <c r="D162" s="520"/>
      <c r="E162" s="518"/>
      <c r="F162" s="519"/>
      <c r="G162" s="520"/>
      <c r="H162" s="518"/>
      <c r="I162" s="519"/>
      <c r="J162" s="520"/>
      <c r="K162" s="518"/>
      <c r="L162" s="519"/>
      <c r="M162" s="519"/>
      <c r="N162" s="519"/>
      <c r="O162" s="519"/>
      <c r="P162" s="519"/>
      <c r="Q162" s="519"/>
      <c r="R162" s="519"/>
      <c r="S162" s="519"/>
      <c r="T162" s="519"/>
      <c r="U162" s="520"/>
      <c r="V162" s="469"/>
      <c r="W162" s="470"/>
      <c r="X162" s="471"/>
      <c r="Y162" s="478"/>
      <c r="Z162" s="479"/>
      <c r="AA162" s="480"/>
      <c r="AB162" s="531"/>
      <c r="AC162" s="532"/>
      <c r="AD162" s="531"/>
      <c r="AE162" s="532"/>
      <c r="AF162" s="533"/>
    </row>
    <row r="163" spans="1:32" x14ac:dyDescent="0.3">
      <c r="A163" s="136"/>
      <c r="B163" s="518"/>
      <c r="C163" s="519"/>
      <c r="D163" s="520"/>
      <c r="E163" s="518"/>
      <c r="F163" s="519"/>
      <c r="G163" s="520"/>
      <c r="H163" s="518"/>
      <c r="I163" s="519"/>
      <c r="J163" s="520"/>
      <c r="K163" s="518"/>
      <c r="L163" s="519"/>
      <c r="M163" s="519"/>
      <c r="N163" s="519"/>
      <c r="O163" s="519"/>
      <c r="P163" s="519"/>
      <c r="Q163" s="519"/>
      <c r="R163" s="519"/>
      <c r="S163" s="519"/>
      <c r="T163" s="519"/>
      <c r="U163" s="520"/>
      <c r="V163" s="525"/>
      <c r="W163" s="525"/>
      <c r="X163" s="525"/>
      <c r="Y163" s="528"/>
      <c r="Z163" s="528"/>
      <c r="AA163" s="528"/>
      <c r="AB163" s="530"/>
      <c r="AC163" s="530"/>
      <c r="AD163" s="530"/>
      <c r="AE163" s="530"/>
      <c r="AF163" s="534"/>
    </row>
    <row r="164" spans="1:32" x14ac:dyDescent="0.3">
      <c r="A164" s="136"/>
      <c r="B164" s="518"/>
      <c r="C164" s="519"/>
      <c r="D164" s="520"/>
      <c r="E164" s="518"/>
      <c r="F164" s="519"/>
      <c r="G164" s="520"/>
      <c r="H164" s="518"/>
      <c r="I164" s="519"/>
      <c r="J164" s="520"/>
      <c r="K164" s="518"/>
      <c r="L164" s="519"/>
      <c r="M164" s="519"/>
      <c r="N164" s="519"/>
      <c r="O164" s="519"/>
      <c r="P164" s="519"/>
      <c r="Q164" s="519"/>
      <c r="R164" s="519"/>
      <c r="S164" s="519"/>
      <c r="T164" s="519"/>
      <c r="U164" s="520"/>
      <c r="V164" s="525"/>
      <c r="W164" s="525"/>
      <c r="X164" s="525"/>
      <c r="Y164" s="528"/>
      <c r="Z164" s="528"/>
      <c r="AA164" s="528"/>
      <c r="AB164" s="530"/>
      <c r="AC164" s="530"/>
      <c r="AD164" s="530"/>
      <c r="AE164" s="530"/>
      <c r="AF164" s="534"/>
    </row>
    <row r="165" spans="1:32" x14ac:dyDescent="0.3">
      <c r="A165" s="136"/>
      <c r="B165" s="518"/>
      <c r="C165" s="519"/>
      <c r="D165" s="520"/>
      <c r="E165" s="518"/>
      <c r="F165" s="519"/>
      <c r="G165" s="520"/>
      <c r="H165" s="518"/>
      <c r="I165" s="519"/>
      <c r="J165" s="520"/>
      <c r="K165" s="518"/>
      <c r="L165" s="519"/>
      <c r="M165" s="519"/>
      <c r="N165" s="519"/>
      <c r="O165" s="519"/>
      <c r="P165" s="519"/>
      <c r="Q165" s="519"/>
      <c r="R165" s="519"/>
      <c r="S165" s="519"/>
      <c r="T165" s="519"/>
      <c r="U165" s="520"/>
      <c r="V165" s="525"/>
      <c r="W165" s="525"/>
      <c r="X165" s="525"/>
      <c r="Y165" s="528"/>
      <c r="Z165" s="528"/>
      <c r="AA165" s="528"/>
      <c r="AB165" s="530"/>
      <c r="AC165" s="530"/>
      <c r="AD165" s="530"/>
      <c r="AE165" s="530"/>
      <c r="AF165" s="534"/>
    </row>
    <row r="166" spans="1:32" x14ac:dyDescent="0.3">
      <c r="A166" s="136"/>
      <c r="B166" s="518"/>
      <c r="C166" s="519"/>
      <c r="D166" s="520"/>
      <c r="E166" s="518"/>
      <c r="F166" s="519"/>
      <c r="G166" s="520"/>
      <c r="H166" s="518"/>
      <c r="I166" s="519"/>
      <c r="J166" s="520"/>
      <c r="K166" s="518"/>
      <c r="L166" s="519"/>
      <c r="M166" s="519"/>
      <c r="N166" s="519"/>
      <c r="O166" s="519"/>
      <c r="P166" s="519"/>
      <c r="Q166" s="519"/>
      <c r="R166" s="519"/>
      <c r="S166" s="519"/>
      <c r="T166" s="519"/>
      <c r="U166" s="520"/>
      <c r="V166" s="525"/>
      <c r="W166" s="525"/>
      <c r="X166" s="525"/>
      <c r="Y166" s="528"/>
      <c r="Z166" s="528"/>
      <c r="AA166" s="528"/>
      <c r="AB166" s="530"/>
      <c r="AC166" s="530"/>
      <c r="AD166" s="530"/>
      <c r="AE166" s="530"/>
      <c r="AF166" s="534"/>
    </row>
    <row r="167" spans="1:32" x14ac:dyDescent="0.3">
      <c r="A167" s="136"/>
      <c r="B167" s="518"/>
      <c r="C167" s="519"/>
      <c r="D167" s="520"/>
      <c r="E167" s="518"/>
      <c r="F167" s="519"/>
      <c r="G167" s="520"/>
      <c r="H167" s="518"/>
      <c r="I167" s="519"/>
      <c r="J167" s="520"/>
      <c r="K167" s="537"/>
      <c r="L167" s="538"/>
      <c r="M167" s="538"/>
      <c r="N167" s="538"/>
      <c r="O167" s="538"/>
      <c r="P167" s="538"/>
      <c r="Q167" s="538"/>
      <c r="R167" s="538"/>
      <c r="S167" s="538"/>
      <c r="T167" s="538"/>
      <c r="U167" s="539"/>
      <c r="V167" s="469"/>
      <c r="W167" s="470"/>
      <c r="X167" s="471"/>
      <c r="Y167" s="478"/>
      <c r="Z167" s="479"/>
      <c r="AA167" s="480"/>
      <c r="AB167" s="531"/>
      <c r="AC167" s="535"/>
      <c r="AD167" s="531"/>
      <c r="AE167" s="532"/>
      <c r="AF167" s="533"/>
    </row>
    <row r="168" spans="1:32" x14ac:dyDescent="0.3">
      <c r="A168" s="136"/>
      <c r="B168" s="518"/>
      <c r="C168" s="519"/>
      <c r="D168" s="520"/>
      <c r="E168" s="518"/>
      <c r="F168" s="519"/>
      <c r="G168" s="520"/>
      <c r="H168" s="518"/>
      <c r="I168" s="519"/>
      <c r="J168" s="520"/>
      <c r="K168" s="537"/>
      <c r="L168" s="538"/>
      <c r="M168" s="538"/>
      <c r="N168" s="538"/>
      <c r="O168" s="538"/>
      <c r="P168" s="538"/>
      <c r="Q168" s="538"/>
      <c r="R168" s="538"/>
      <c r="S168" s="538"/>
      <c r="T168" s="538"/>
      <c r="U168" s="539"/>
      <c r="V168" s="469"/>
      <c r="W168" s="470"/>
      <c r="X168" s="471"/>
      <c r="Y168" s="478"/>
      <c r="Z168" s="479"/>
      <c r="AA168" s="480"/>
      <c r="AB168" s="531"/>
      <c r="AC168" s="535"/>
      <c r="AD168" s="531"/>
      <c r="AE168" s="532"/>
      <c r="AF168" s="533"/>
    </row>
    <row r="169" spans="1:32" x14ac:dyDescent="0.3">
      <c r="A169" s="136"/>
      <c r="B169" s="518"/>
      <c r="C169" s="519"/>
      <c r="D169" s="520"/>
      <c r="E169" s="518"/>
      <c r="F169" s="519"/>
      <c r="G169" s="520"/>
      <c r="H169" s="518"/>
      <c r="I169" s="519"/>
      <c r="J169" s="520"/>
      <c r="K169" s="537"/>
      <c r="L169" s="538"/>
      <c r="M169" s="538"/>
      <c r="N169" s="538"/>
      <c r="O169" s="538"/>
      <c r="P169" s="538"/>
      <c r="Q169" s="538"/>
      <c r="R169" s="538"/>
      <c r="S169" s="538"/>
      <c r="T169" s="538"/>
      <c r="U169" s="539"/>
      <c r="V169" s="469"/>
      <c r="W169" s="470"/>
      <c r="X169" s="471"/>
      <c r="Y169" s="478"/>
      <c r="Z169" s="479"/>
      <c r="AA169" s="480"/>
      <c r="AB169" s="531"/>
      <c r="AC169" s="535"/>
      <c r="AD169" s="531"/>
      <c r="AE169" s="532"/>
      <c r="AF169" s="533"/>
    </row>
    <row r="170" spans="1:32" x14ac:dyDescent="0.3">
      <c r="A170" s="136"/>
      <c r="B170" s="518"/>
      <c r="C170" s="519"/>
      <c r="D170" s="520"/>
      <c r="E170" s="518"/>
      <c r="F170" s="519"/>
      <c r="G170" s="520"/>
      <c r="H170" s="518"/>
      <c r="I170" s="519"/>
      <c r="J170" s="520"/>
      <c r="K170" s="537"/>
      <c r="L170" s="538"/>
      <c r="M170" s="538"/>
      <c r="N170" s="538"/>
      <c r="O170" s="538"/>
      <c r="P170" s="538"/>
      <c r="Q170" s="538"/>
      <c r="R170" s="538"/>
      <c r="S170" s="538"/>
      <c r="T170" s="538"/>
      <c r="U170" s="539"/>
      <c r="V170" s="469"/>
      <c r="W170" s="470"/>
      <c r="X170" s="471"/>
      <c r="Y170" s="478"/>
      <c r="Z170" s="479"/>
      <c r="AA170" s="480"/>
      <c r="AB170" s="531"/>
      <c r="AC170" s="535"/>
      <c r="AD170" s="531"/>
      <c r="AE170" s="532"/>
      <c r="AF170" s="533"/>
    </row>
    <row r="171" spans="1:32" x14ac:dyDescent="0.3">
      <c r="A171" s="136"/>
      <c r="B171" s="518"/>
      <c r="C171" s="519"/>
      <c r="D171" s="520"/>
      <c r="E171" s="518"/>
      <c r="F171" s="519"/>
      <c r="G171" s="520"/>
      <c r="H171" s="518"/>
      <c r="I171" s="519"/>
      <c r="J171" s="520"/>
      <c r="K171" s="537"/>
      <c r="L171" s="538"/>
      <c r="M171" s="538"/>
      <c r="N171" s="538"/>
      <c r="O171" s="538"/>
      <c r="P171" s="538"/>
      <c r="Q171" s="538"/>
      <c r="R171" s="538"/>
      <c r="S171" s="538"/>
      <c r="T171" s="538"/>
      <c r="U171" s="539"/>
      <c r="V171" s="469"/>
      <c r="W171" s="470"/>
      <c r="X171" s="471"/>
      <c r="Y171" s="478"/>
      <c r="Z171" s="479"/>
      <c r="AA171" s="480"/>
      <c r="AB171" s="531"/>
      <c r="AC171" s="535"/>
      <c r="AD171" s="531"/>
      <c r="AE171" s="532"/>
      <c r="AF171" s="533"/>
    </row>
    <row r="172" spans="1:32" x14ac:dyDescent="0.3">
      <c r="A172" s="136"/>
      <c r="B172" s="518"/>
      <c r="C172" s="519"/>
      <c r="D172" s="520"/>
      <c r="E172" s="518"/>
      <c r="F172" s="519"/>
      <c r="G172" s="520"/>
      <c r="H172" s="518"/>
      <c r="I172" s="519"/>
      <c r="J172" s="520"/>
      <c r="K172" s="537"/>
      <c r="L172" s="538"/>
      <c r="M172" s="538"/>
      <c r="N172" s="538"/>
      <c r="O172" s="538"/>
      <c r="P172" s="538"/>
      <c r="Q172" s="538"/>
      <c r="R172" s="538"/>
      <c r="S172" s="538"/>
      <c r="T172" s="538"/>
      <c r="U172" s="539"/>
      <c r="V172" s="469"/>
      <c r="W172" s="470"/>
      <c r="X172" s="471"/>
      <c r="Y172" s="478"/>
      <c r="Z172" s="479"/>
      <c r="AA172" s="480"/>
      <c r="AB172" s="531"/>
      <c r="AC172" s="535"/>
      <c r="AD172" s="531"/>
      <c r="AE172" s="532"/>
      <c r="AF172" s="533"/>
    </row>
    <row r="173" spans="1:32" x14ac:dyDescent="0.3">
      <c r="A173" s="136"/>
      <c r="B173" s="518"/>
      <c r="C173" s="519"/>
      <c r="D173" s="520"/>
      <c r="E173" s="518"/>
      <c r="F173" s="519"/>
      <c r="G173" s="520"/>
      <c r="H173" s="518"/>
      <c r="I173" s="519"/>
      <c r="J173" s="520"/>
      <c r="K173" s="537"/>
      <c r="L173" s="538"/>
      <c r="M173" s="538"/>
      <c r="N173" s="538"/>
      <c r="O173" s="538"/>
      <c r="P173" s="538"/>
      <c r="Q173" s="538"/>
      <c r="R173" s="538"/>
      <c r="S173" s="538"/>
      <c r="T173" s="538"/>
      <c r="U173" s="539"/>
      <c r="V173" s="469"/>
      <c r="W173" s="470"/>
      <c r="X173" s="471"/>
      <c r="Y173" s="478"/>
      <c r="Z173" s="479"/>
      <c r="AA173" s="480"/>
      <c r="AB173" s="531"/>
      <c r="AC173" s="535"/>
      <c r="AD173" s="531"/>
      <c r="AE173" s="532"/>
      <c r="AF173" s="533"/>
    </row>
    <row r="174" spans="1:32" x14ac:dyDescent="0.3">
      <c r="A174" s="136"/>
      <c r="B174" s="518"/>
      <c r="C174" s="519"/>
      <c r="D174" s="520"/>
      <c r="E174" s="518"/>
      <c r="F174" s="519"/>
      <c r="G174" s="520"/>
      <c r="H174" s="518"/>
      <c r="I174" s="519"/>
      <c r="J174" s="520"/>
      <c r="K174" s="537"/>
      <c r="L174" s="538"/>
      <c r="M174" s="538"/>
      <c r="N174" s="538"/>
      <c r="O174" s="538"/>
      <c r="P174" s="538"/>
      <c r="Q174" s="538"/>
      <c r="R174" s="538"/>
      <c r="S174" s="538"/>
      <c r="T174" s="538"/>
      <c r="U174" s="539"/>
      <c r="V174" s="469"/>
      <c r="W174" s="470"/>
      <c r="X174" s="471"/>
      <c r="Y174" s="478"/>
      <c r="Z174" s="479"/>
      <c r="AA174" s="480"/>
      <c r="AB174" s="531"/>
      <c r="AC174" s="535"/>
      <c r="AD174" s="531"/>
      <c r="AE174" s="532"/>
      <c r="AF174" s="533"/>
    </row>
    <row r="175" spans="1:32" x14ac:dyDescent="0.3">
      <c r="A175" s="136"/>
      <c r="B175" s="518"/>
      <c r="C175" s="519"/>
      <c r="D175" s="520"/>
      <c r="E175" s="518"/>
      <c r="F175" s="519"/>
      <c r="G175" s="520"/>
      <c r="H175" s="518"/>
      <c r="I175" s="519"/>
      <c r="J175" s="520"/>
      <c r="K175" s="537"/>
      <c r="L175" s="538"/>
      <c r="M175" s="538"/>
      <c r="N175" s="538"/>
      <c r="O175" s="538"/>
      <c r="P175" s="538"/>
      <c r="Q175" s="538"/>
      <c r="R175" s="538"/>
      <c r="S175" s="538"/>
      <c r="T175" s="538"/>
      <c r="U175" s="539"/>
      <c r="V175" s="469"/>
      <c r="W175" s="470"/>
      <c r="X175" s="471"/>
      <c r="Y175" s="478"/>
      <c r="Z175" s="479"/>
      <c r="AA175" s="480"/>
      <c r="AB175" s="531"/>
      <c r="AC175" s="535"/>
      <c r="AD175" s="531"/>
      <c r="AE175" s="532"/>
      <c r="AF175" s="533"/>
    </row>
    <row r="176" spans="1:32" x14ac:dyDescent="0.3">
      <c r="A176" s="136"/>
      <c r="B176" s="518"/>
      <c r="C176" s="519"/>
      <c r="D176" s="520"/>
      <c r="E176" s="518"/>
      <c r="F176" s="519"/>
      <c r="G176" s="520"/>
      <c r="H176" s="518"/>
      <c r="I176" s="519"/>
      <c r="J176" s="520"/>
      <c r="K176" s="537"/>
      <c r="L176" s="538"/>
      <c r="M176" s="538"/>
      <c r="N176" s="538"/>
      <c r="O176" s="538"/>
      <c r="P176" s="538"/>
      <c r="Q176" s="538"/>
      <c r="R176" s="538"/>
      <c r="S176" s="538"/>
      <c r="T176" s="538"/>
      <c r="U176" s="539"/>
      <c r="V176" s="469"/>
      <c r="W176" s="470"/>
      <c r="X176" s="471"/>
      <c r="Y176" s="478"/>
      <c r="Z176" s="479"/>
      <c r="AA176" s="480"/>
      <c r="AB176" s="531"/>
      <c r="AC176" s="535"/>
      <c r="AD176" s="531"/>
      <c r="AE176" s="532"/>
      <c r="AF176" s="533"/>
    </row>
    <row r="177" spans="1:32" x14ac:dyDescent="0.3">
      <c r="A177" s="136"/>
      <c r="B177" s="518"/>
      <c r="C177" s="519"/>
      <c r="D177" s="520"/>
      <c r="E177" s="518"/>
      <c r="F177" s="519"/>
      <c r="G177" s="520"/>
      <c r="H177" s="518"/>
      <c r="I177" s="519"/>
      <c r="J177" s="520"/>
      <c r="K177" s="537"/>
      <c r="L177" s="538"/>
      <c r="M177" s="538"/>
      <c r="N177" s="538"/>
      <c r="O177" s="538"/>
      <c r="P177" s="538"/>
      <c r="Q177" s="538"/>
      <c r="R177" s="538"/>
      <c r="S177" s="538"/>
      <c r="T177" s="538"/>
      <c r="U177" s="539"/>
      <c r="V177" s="469"/>
      <c r="W177" s="470"/>
      <c r="X177" s="471"/>
      <c r="Y177" s="478"/>
      <c r="Z177" s="479"/>
      <c r="AA177" s="480"/>
      <c r="AB177" s="531"/>
      <c r="AC177" s="535"/>
      <c r="AD177" s="531"/>
      <c r="AE177" s="532"/>
      <c r="AF177" s="533"/>
    </row>
    <row r="178" spans="1:32" x14ac:dyDescent="0.3">
      <c r="A178" s="136"/>
      <c r="B178" s="518"/>
      <c r="C178" s="519"/>
      <c r="D178" s="520"/>
      <c r="E178" s="518"/>
      <c r="F178" s="519"/>
      <c r="G178" s="520"/>
      <c r="H178" s="518"/>
      <c r="I178" s="519"/>
      <c r="J178" s="520"/>
      <c r="K178" s="537"/>
      <c r="L178" s="538"/>
      <c r="M178" s="538"/>
      <c r="N178" s="538"/>
      <c r="O178" s="538"/>
      <c r="P178" s="538"/>
      <c r="Q178" s="538"/>
      <c r="R178" s="538"/>
      <c r="S178" s="538"/>
      <c r="T178" s="538"/>
      <c r="U178" s="539"/>
      <c r="V178" s="469"/>
      <c r="W178" s="470"/>
      <c r="X178" s="471"/>
      <c r="Y178" s="478"/>
      <c r="Z178" s="479"/>
      <c r="AA178" s="480"/>
      <c r="AB178" s="531"/>
      <c r="AC178" s="535"/>
      <c r="AD178" s="531"/>
      <c r="AE178" s="532"/>
      <c r="AF178" s="533"/>
    </row>
    <row r="179" spans="1:32" x14ac:dyDescent="0.3">
      <c r="A179" s="136"/>
      <c r="B179" s="518"/>
      <c r="C179" s="519"/>
      <c r="D179" s="520"/>
      <c r="E179" s="518"/>
      <c r="F179" s="519"/>
      <c r="G179" s="520"/>
      <c r="H179" s="518"/>
      <c r="I179" s="519"/>
      <c r="J179" s="520"/>
      <c r="K179" s="537"/>
      <c r="L179" s="538"/>
      <c r="M179" s="538"/>
      <c r="N179" s="538"/>
      <c r="O179" s="538"/>
      <c r="P179" s="538"/>
      <c r="Q179" s="538"/>
      <c r="R179" s="538"/>
      <c r="S179" s="538"/>
      <c r="T179" s="538"/>
      <c r="U179" s="539"/>
      <c r="V179" s="469"/>
      <c r="W179" s="470"/>
      <c r="X179" s="471"/>
      <c r="Y179" s="478"/>
      <c r="Z179" s="479"/>
      <c r="AA179" s="480"/>
      <c r="AB179" s="531"/>
      <c r="AC179" s="535"/>
      <c r="AD179" s="531"/>
      <c r="AE179" s="532"/>
      <c r="AF179" s="533"/>
    </row>
    <row r="180" spans="1:32" x14ac:dyDescent="0.3">
      <c r="A180" s="136"/>
      <c r="B180" s="518"/>
      <c r="C180" s="519"/>
      <c r="D180" s="520"/>
      <c r="E180" s="518"/>
      <c r="F180" s="519"/>
      <c r="G180" s="520"/>
      <c r="H180" s="518"/>
      <c r="I180" s="519"/>
      <c r="J180" s="520"/>
      <c r="K180" s="540"/>
      <c r="L180" s="541"/>
      <c r="M180" s="541"/>
      <c r="N180" s="541"/>
      <c r="O180" s="541"/>
      <c r="P180" s="541"/>
      <c r="Q180" s="541"/>
      <c r="R180" s="541"/>
      <c r="S180" s="541"/>
      <c r="T180" s="541"/>
      <c r="U180" s="542"/>
      <c r="V180" s="469"/>
      <c r="W180" s="470"/>
      <c r="X180" s="471"/>
      <c r="Y180" s="478"/>
      <c r="Z180" s="479"/>
      <c r="AA180" s="480"/>
      <c r="AB180" s="531"/>
      <c r="AC180" s="535"/>
      <c r="AD180" s="531"/>
      <c r="AE180" s="532"/>
      <c r="AF180" s="533"/>
    </row>
    <row r="181" spans="1:32" x14ac:dyDescent="0.3">
      <c r="A181" s="136"/>
      <c r="B181" s="518"/>
      <c r="C181" s="519"/>
      <c r="D181" s="520"/>
      <c r="E181" s="518"/>
      <c r="F181" s="519"/>
      <c r="G181" s="520"/>
      <c r="H181" s="518"/>
      <c r="I181" s="519"/>
      <c r="J181" s="520"/>
      <c r="K181" s="537"/>
      <c r="L181" s="538"/>
      <c r="M181" s="538"/>
      <c r="N181" s="538"/>
      <c r="O181" s="538"/>
      <c r="P181" s="538"/>
      <c r="Q181" s="538"/>
      <c r="R181" s="538"/>
      <c r="S181" s="538"/>
      <c r="T181" s="538"/>
      <c r="U181" s="539"/>
      <c r="V181" s="469"/>
      <c r="W181" s="470"/>
      <c r="X181" s="471"/>
      <c r="Y181" s="478"/>
      <c r="Z181" s="479"/>
      <c r="AA181" s="480"/>
      <c r="AB181" s="531"/>
      <c r="AC181" s="535"/>
      <c r="AD181" s="531"/>
      <c r="AE181" s="532"/>
      <c r="AF181" s="533"/>
    </row>
    <row r="182" spans="1:32" x14ac:dyDescent="0.3">
      <c r="A182" s="136"/>
      <c r="B182" s="518"/>
      <c r="C182" s="519"/>
      <c r="D182" s="520"/>
      <c r="E182" s="518"/>
      <c r="F182" s="519"/>
      <c r="G182" s="520"/>
      <c r="H182" s="518"/>
      <c r="I182" s="519"/>
      <c r="J182" s="520"/>
      <c r="K182" s="537"/>
      <c r="L182" s="538"/>
      <c r="M182" s="538"/>
      <c r="N182" s="538"/>
      <c r="O182" s="538"/>
      <c r="P182" s="538"/>
      <c r="Q182" s="538"/>
      <c r="R182" s="538"/>
      <c r="S182" s="538"/>
      <c r="T182" s="538"/>
      <c r="U182" s="539"/>
      <c r="V182" s="469"/>
      <c r="W182" s="470"/>
      <c r="X182" s="471"/>
      <c r="Y182" s="478"/>
      <c r="Z182" s="479"/>
      <c r="AA182" s="480"/>
      <c r="AB182" s="531"/>
      <c r="AC182" s="535"/>
      <c r="AD182" s="531"/>
      <c r="AE182" s="532"/>
      <c r="AF182" s="533"/>
    </row>
    <row r="183" spans="1:32" x14ac:dyDescent="0.3">
      <c r="A183" s="136"/>
      <c r="B183" s="518"/>
      <c r="C183" s="519"/>
      <c r="D183" s="520"/>
      <c r="E183" s="518"/>
      <c r="F183" s="519"/>
      <c r="G183" s="520"/>
      <c r="H183" s="518"/>
      <c r="I183" s="519"/>
      <c r="J183" s="520"/>
      <c r="K183" s="537"/>
      <c r="L183" s="538"/>
      <c r="M183" s="538"/>
      <c r="N183" s="538"/>
      <c r="O183" s="538"/>
      <c r="P183" s="538"/>
      <c r="Q183" s="538"/>
      <c r="R183" s="538"/>
      <c r="S183" s="538"/>
      <c r="T183" s="538"/>
      <c r="U183" s="539"/>
      <c r="V183" s="469"/>
      <c r="W183" s="470"/>
      <c r="X183" s="471"/>
      <c r="Y183" s="478"/>
      <c r="Z183" s="479"/>
      <c r="AA183" s="480"/>
      <c r="AB183" s="531"/>
      <c r="AC183" s="535"/>
      <c r="AD183" s="531"/>
      <c r="AE183" s="532"/>
      <c r="AF183" s="533"/>
    </row>
    <row r="184" spans="1:32" x14ac:dyDescent="0.3">
      <c r="A184" s="136"/>
      <c r="B184" s="518"/>
      <c r="C184" s="519"/>
      <c r="D184" s="520"/>
      <c r="E184" s="518"/>
      <c r="F184" s="519"/>
      <c r="G184" s="520"/>
      <c r="H184" s="518"/>
      <c r="I184" s="519"/>
      <c r="J184" s="520"/>
      <c r="K184" s="537"/>
      <c r="L184" s="538"/>
      <c r="M184" s="538"/>
      <c r="N184" s="538"/>
      <c r="O184" s="538"/>
      <c r="P184" s="538"/>
      <c r="Q184" s="538"/>
      <c r="R184" s="538"/>
      <c r="S184" s="538"/>
      <c r="T184" s="538"/>
      <c r="U184" s="539"/>
      <c r="V184" s="469"/>
      <c r="W184" s="470"/>
      <c r="X184" s="471"/>
      <c r="Y184" s="478"/>
      <c r="Z184" s="479"/>
      <c r="AA184" s="480"/>
      <c r="AB184" s="531"/>
      <c r="AC184" s="535"/>
      <c r="AD184" s="531"/>
      <c r="AE184" s="532"/>
      <c r="AF184" s="533"/>
    </row>
    <row r="185" spans="1:32" x14ac:dyDescent="0.3">
      <c r="A185" s="136"/>
      <c r="B185" s="518"/>
      <c r="C185" s="519"/>
      <c r="D185" s="520"/>
      <c r="E185" s="518"/>
      <c r="F185" s="519"/>
      <c r="G185" s="520"/>
      <c r="H185" s="518"/>
      <c r="I185" s="519"/>
      <c r="J185" s="520"/>
      <c r="K185" s="537"/>
      <c r="L185" s="538"/>
      <c r="M185" s="538"/>
      <c r="N185" s="538"/>
      <c r="O185" s="538"/>
      <c r="P185" s="538"/>
      <c r="Q185" s="538"/>
      <c r="R185" s="538"/>
      <c r="S185" s="538"/>
      <c r="T185" s="538"/>
      <c r="U185" s="539"/>
      <c r="V185" s="469"/>
      <c r="W185" s="470"/>
      <c r="X185" s="471"/>
      <c r="Y185" s="478"/>
      <c r="Z185" s="479"/>
      <c r="AA185" s="480"/>
      <c r="AB185" s="531"/>
      <c r="AC185" s="535"/>
      <c r="AD185" s="531"/>
      <c r="AE185" s="532"/>
      <c r="AF185" s="533"/>
    </row>
    <row r="186" spans="1:32" x14ac:dyDescent="0.3">
      <c r="A186" s="136"/>
      <c r="B186" s="518"/>
      <c r="C186" s="519"/>
      <c r="D186" s="520"/>
      <c r="E186" s="518"/>
      <c r="F186" s="519"/>
      <c r="G186" s="520"/>
      <c r="H186" s="518"/>
      <c r="I186" s="519"/>
      <c r="J186" s="520"/>
      <c r="K186" s="537"/>
      <c r="L186" s="538"/>
      <c r="M186" s="538"/>
      <c r="N186" s="538"/>
      <c r="O186" s="538"/>
      <c r="P186" s="538"/>
      <c r="Q186" s="538"/>
      <c r="R186" s="538"/>
      <c r="S186" s="538"/>
      <c r="T186" s="538"/>
      <c r="U186" s="539"/>
      <c r="V186" s="469"/>
      <c r="W186" s="470"/>
      <c r="X186" s="471"/>
      <c r="Y186" s="478"/>
      <c r="Z186" s="479"/>
      <c r="AA186" s="480"/>
      <c r="AB186" s="531"/>
      <c r="AC186" s="535"/>
      <c r="AD186" s="531"/>
      <c r="AE186" s="532"/>
      <c r="AF186" s="533"/>
    </row>
    <row r="187" spans="1:32" x14ac:dyDescent="0.3">
      <c r="A187" s="136"/>
      <c r="B187" s="518"/>
      <c r="C187" s="519"/>
      <c r="D187" s="520"/>
      <c r="E187" s="518"/>
      <c r="F187" s="519"/>
      <c r="G187" s="520"/>
      <c r="H187" s="518"/>
      <c r="I187" s="519"/>
      <c r="J187" s="520"/>
      <c r="K187" s="537"/>
      <c r="L187" s="538"/>
      <c r="M187" s="538"/>
      <c r="N187" s="538"/>
      <c r="O187" s="538"/>
      <c r="P187" s="538"/>
      <c r="Q187" s="538"/>
      <c r="R187" s="538"/>
      <c r="S187" s="538"/>
      <c r="T187" s="538"/>
      <c r="U187" s="539"/>
      <c r="V187" s="546"/>
      <c r="W187" s="547"/>
      <c r="X187" s="548"/>
      <c r="Y187" s="543"/>
      <c r="Z187" s="544"/>
      <c r="AA187" s="545"/>
      <c r="AB187" s="549"/>
      <c r="AC187" s="550"/>
      <c r="AD187" s="549"/>
      <c r="AE187" s="551"/>
      <c r="AF187" s="552"/>
    </row>
    <row r="188" spans="1:32" x14ac:dyDescent="0.3">
      <c r="A188" s="136"/>
      <c r="B188" s="518"/>
      <c r="C188" s="519"/>
      <c r="D188" s="520"/>
      <c r="E188" s="518"/>
      <c r="F188" s="519"/>
      <c r="G188" s="520"/>
      <c r="H188" s="518"/>
      <c r="I188" s="519"/>
      <c r="J188" s="520"/>
      <c r="K188" s="518"/>
      <c r="L188" s="519"/>
      <c r="M188" s="519"/>
      <c r="N188" s="519"/>
      <c r="O188" s="519"/>
      <c r="P188" s="519"/>
      <c r="Q188" s="519"/>
      <c r="R188" s="519"/>
      <c r="S188" s="519"/>
      <c r="T188" s="519"/>
      <c r="U188" s="520"/>
      <c r="V188" s="525"/>
      <c r="W188" s="525"/>
      <c r="X188" s="525"/>
      <c r="Y188" s="528"/>
      <c r="Z188" s="528"/>
      <c r="AA188" s="528"/>
      <c r="AB188" s="530"/>
      <c r="AC188" s="530"/>
      <c r="AD188" s="530"/>
      <c r="AE188" s="530"/>
      <c r="AF188" s="534"/>
    </row>
    <row r="189" spans="1:32" x14ac:dyDescent="0.3">
      <c r="A189" s="136"/>
      <c r="B189" s="518"/>
      <c r="C189" s="519"/>
      <c r="D189" s="520"/>
      <c r="E189" s="518"/>
      <c r="F189" s="519"/>
      <c r="G189" s="520"/>
      <c r="H189" s="518"/>
      <c r="I189" s="519"/>
      <c r="J189" s="520"/>
      <c r="K189" s="518"/>
      <c r="L189" s="519"/>
      <c r="M189" s="519"/>
      <c r="N189" s="519"/>
      <c r="O189" s="519"/>
      <c r="P189" s="519"/>
      <c r="Q189" s="519"/>
      <c r="R189" s="519"/>
      <c r="S189" s="519"/>
      <c r="T189" s="519"/>
      <c r="U189" s="520"/>
      <c r="V189" s="525"/>
      <c r="W189" s="525"/>
      <c r="X189" s="525"/>
      <c r="Y189" s="528"/>
      <c r="Z189" s="528"/>
      <c r="AA189" s="528"/>
      <c r="AB189" s="530"/>
      <c r="AC189" s="530"/>
      <c r="AD189" s="530"/>
      <c r="AE189" s="530"/>
      <c r="AF189" s="534"/>
    </row>
    <row r="190" spans="1:32" x14ac:dyDescent="0.3">
      <c r="A190" s="136"/>
      <c r="B190" s="518"/>
      <c r="C190" s="519"/>
      <c r="D190" s="520"/>
      <c r="E190" s="518"/>
      <c r="F190" s="519"/>
      <c r="G190" s="520"/>
      <c r="H190" s="518"/>
      <c r="I190" s="519"/>
      <c r="J190" s="520"/>
      <c r="K190" s="518"/>
      <c r="L190" s="519"/>
      <c r="M190" s="519"/>
      <c r="N190" s="519"/>
      <c r="O190" s="519"/>
      <c r="P190" s="519"/>
      <c r="Q190" s="519"/>
      <c r="R190" s="519"/>
      <c r="S190" s="519"/>
      <c r="T190" s="519"/>
      <c r="U190" s="520"/>
      <c r="V190" s="525"/>
      <c r="W190" s="525"/>
      <c r="X190" s="525"/>
      <c r="Y190" s="528"/>
      <c r="Z190" s="528"/>
      <c r="AA190" s="528"/>
      <c r="AB190" s="530"/>
      <c r="AC190" s="530"/>
      <c r="AD190" s="530"/>
      <c r="AE190" s="530"/>
      <c r="AF190" s="534"/>
    </row>
    <row r="191" spans="1:32" x14ac:dyDescent="0.3">
      <c r="A191" s="136"/>
      <c r="B191" s="518"/>
      <c r="C191" s="519"/>
      <c r="D191" s="520"/>
      <c r="E191" s="518"/>
      <c r="F191" s="519"/>
      <c r="G191" s="520"/>
      <c r="H191" s="518"/>
      <c r="I191" s="519"/>
      <c r="J191" s="520"/>
      <c r="K191" s="518"/>
      <c r="L191" s="519"/>
      <c r="M191" s="519"/>
      <c r="N191" s="519"/>
      <c r="O191" s="519"/>
      <c r="P191" s="519"/>
      <c r="Q191" s="519"/>
      <c r="R191" s="519"/>
      <c r="S191" s="519"/>
      <c r="T191" s="519"/>
      <c r="U191" s="520"/>
      <c r="V191" s="525"/>
      <c r="W191" s="525"/>
      <c r="X191" s="525"/>
      <c r="Y191" s="528"/>
      <c r="Z191" s="528"/>
      <c r="AA191" s="528"/>
      <c r="AB191" s="530"/>
      <c r="AC191" s="530"/>
      <c r="AD191" s="530"/>
      <c r="AE191" s="530"/>
      <c r="AF191" s="534"/>
    </row>
    <row r="192" spans="1:32" x14ac:dyDescent="0.3">
      <c r="A192" s="136"/>
      <c r="B192" s="518"/>
      <c r="C192" s="519"/>
      <c r="D192" s="520"/>
      <c r="E192" s="518"/>
      <c r="F192" s="519"/>
      <c r="G192" s="520"/>
      <c r="H192" s="518"/>
      <c r="I192" s="519"/>
      <c r="J192" s="520"/>
      <c r="K192" s="518"/>
      <c r="L192" s="519"/>
      <c r="M192" s="519"/>
      <c r="N192" s="519"/>
      <c r="O192" s="519"/>
      <c r="P192" s="519"/>
      <c r="Q192" s="519"/>
      <c r="R192" s="519"/>
      <c r="S192" s="519"/>
      <c r="T192" s="519"/>
      <c r="U192" s="520"/>
      <c r="V192" s="525"/>
      <c r="W192" s="525"/>
      <c r="X192" s="525"/>
      <c r="Y192" s="528"/>
      <c r="Z192" s="528"/>
      <c r="AA192" s="528"/>
      <c r="AB192" s="530"/>
      <c r="AC192" s="530"/>
      <c r="AD192" s="530"/>
      <c r="AE192" s="530"/>
      <c r="AF192" s="534"/>
    </row>
    <row r="193" spans="1:32" x14ac:dyDescent="0.3">
      <c r="A193" s="136"/>
      <c r="B193" s="518"/>
      <c r="C193" s="519"/>
      <c r="D193" s="520"/>
      <c r="E193" s="518"/>
      <c r="F193" s="519"/>
      <c r="G193" s="520"/>
      <c r="H193" s="518"/>
      <c r="I193" s="519"/>
      <c r="J193" s="520"/>
      <c r="K193" s="518"/>
      <c r="L193" s="519"/>
      <c r="M193" s="519"/>
      <c r="N193" s="519"/>
      <c r="O193" s="519"/>
      <c r="P193" s="519"/>
      <c r="Q193" s="519"/>
      <c r="R193" s="519"/>
      <c r="S193" s="519"/>
      <c r="T193" s="519"/>
      <c r="U193" s="520"/>
      <c r="V193" s="525"/>
      <c r="W193" s="525"/>
      <c r="X193" s="525"/>
      <c r="Y193" s="528"/>
      <c r="Z193" s="528"/>
      <c r="AA193" s="528"/>
      <c r="AB193" s="530"/>
      <c r="AC193" s="530"/>
      <c r="AD193" s="530"/>
      <c r="AE193" s="530"/>
      <c r="AF193" s="534"/>
    </row>
    <row r="194" spans="1:32" x14ac:dyDescent="0.3">
      <c r="A194" s="136"/>
      <c r="B194" s="518"/>
      <c r="C194" s="519"/>
      <c r="D194" s="520"/>
      <c r="E194" s="518"/>
      <c r="F194" s="519"/>
      <c r="G194" s="520"/>
      <c r="H194" s="518"/>
      <c r="I194" s="519"/>
      <c r="J194" s="520"/>
      <c r="K194" s="518"/>
      <c r="L194" s="519"/>
      <c r="M194" s="519"/>
      <c r="N194" s="519"/>
      <c r="O194" s="519"/>
      <c r="P194" s="519"/>
      <c r="Q194" s="519"/>
      <c r="R194" s="519"/>
      <c r="S194" s="519"/>
      <c r="T194" s="519"/>
      <c r="U194" s="520"/>
      <c r="V194" s="525"/>
      <c r="W194" s="525"/>
      <c r="X194" s="525"/>
      <c r="Y194" s="528"/>
      <c r="Z194" s="528"/>
      <c r="AA194" s="528"/>
      <c r="AB194" s="530"/>
      <c r="AC194" s="530"/>
      <c r="AD194" s="530"/>
      <c r="AE194" s="530"/>
      <c r="AF194" s="534"/>
    </row>
    <row r="195" spans="1:32" x14ac:dyDescent="0.3">
      <c r="A195" s="136"/>
      <c r="B195" s="518"/>
      <c r="C195" s="519"/>
      <c r="D195" s="520"/>
      <c r="E195" s="518"/>
      <c r="F195" s="519"/>
      <c r="G195" s="520"/>
      <c r="H195" s="518"/>
      <c r="I195" s="519"/>
      <c r="J195" s="520"/>
      <c r="K195" s="518"/>
      <c r="L195" s="519"/>
      <c r="M195" s="519"/>
      <c r="N195" s="519"/>
      <c r="O195" s="519"/>
      <c r="P195" s="519"/>
      <c r="Q195" s="519"/>
      <c r="R195" s="519"/>
      <c r="S195" s="519"/>
      <c r="T195" s="519"/>
      <c r="U195" s="520"/>
      <c r="V195" s="525"/>
      <c r="W195" s="525"/>
      <c r="X195" s="525"/>
      <c r="Y195" s="528"/>
      <c r="Z195" s="528"/>
      <c r="AA195" s="528"/>
      <c r="AB195" s="530"/>
      <c r="AC195" s="530"/>
      <c r="AD195" s="530"/>
      <c r="AE195" s="530"/>
      <c r="AF195" s="534"/>
    </row>
    <row r="196" spans="1:32" x14ac:dyDescent="0.3">
      <c r="A196" s="136"/>
      <c r="B196" s="518"/>
      <c r="C196" s="519"/>
      <c r="D196" s="520"/>
      <c r="E196" s="518"/>
      <c r="F196" s="519"/>
      <c r="G196" s="520"/>
      <c r="H196" s="518"/>
      <c r="I196" s="519"/>
      <c r="J196" s="520"/>
      <c r="K196" s="518"/>
      <c r="L196" s="519"/>
      <c r="M196" s="519"/>
      <c r="N196" s="519"/>
      <c r="O196" s="519"/>
      <c r="P196" s="519"/>
      <c r="Q196" s="519"/>
      <c r="R196" s="519"/>
      <c r="S196" s="519"/>
      <c r="T196" s="519"/>
      <c r="U196" s="520"/>
      <c r="V196" s="525"/>
      <c r="W196" s="525"/>
      <c r="X196" s="525"/>
      <c r="Y196" s="528"/>
      <c r="Z196" s="528"/>
      <c r="AA196" s="528"/>
      <c r="AB196" s="530"/>
      <c r="AC196" s="530"/>
      <c r="AD196" s="530"/>
      <c r="AE196" s="530"/>
      <c r="AF196" s="534"/>
    </row>
    <row r="197" spans="1:32" x14ac:dyDescent="0.3">
      <c r="A197" s="136"/>
      <c r="B197" s="518"/>
      <c r="C197" s="519"/>
      <c r="D197" s="520"/>
      <c r="E197" s="518"/>
      <c r="F197" s="519"/>
      <c r="G197" s="520"/>
      <c r="H197" s="518"/>
      <c r="I197" s="519"/>
      <c r="J197" s="520"/>
      <c r="K197" s="518"/>
      <c r="L197" s="519"/>
      <c r="M197" s="519"/>
      <c r="N197" s="519"/>
      <c r="O197" s="519"/>
      <c r="P197" s="519"/>
      <c r="Q197" s="519"/>
      <c r="R197" s="519"/>
      <c r="S197" s="519"/>
      <c r="T197" s="519"/>
      <c r="U197" s="520"/>
      <c r="V197" s="525"/>
      <c r="W197" s="525"/>
      <c r="X197" s="525"/>
      <c r="Y197" s="528"/>
      <c r="Z197" s="528"/>
      <c r="AA197" s="528"/>
      <c r="AB197" s="530"/>
      <c r="AC197" s="530"/>
      <c r="AD197" s="530"/>
      <c r="AE197" s="530"/>
      <c r="AF197" s="534"/>
    </row>
    <row r="198" spans="1:32" x14ac:dyDescent="0.3">
      <c r="A198" s="136"/>
      <c r="B198" s="518"/>
      <c r="C198" s="519"/>
      <c r="D198" s="520"/>
      <c r="E198" s="518"/>
      <c r="F198" s="519"/>
      <c r="G198" s="520"/>
      <c r="H198" s="518"/>
      <c r="I198" s="519"/>
      <c r="J198" s="520"/>
      <c r="K198" s="518"/>
      <c r="L198" s="519"/>
      <c r="M198" s="519"/>
      <c r="N198" s="519"/>
      <c r="O198" s="519"/>
      <c r="P198" s="519"/>
      <c r="Q198" s="519"/>
      <c r="R198" s="519"/>
      <c r="S198" s="519"/>
      <c r="T198" s="519"/>
      <c r="U198" s="520"/>
      <c r="V198" s="525"/>
      <c r="W198" s="525"/>
      <c r="X198" s="525"/>
      <c r="Y198" s="528"/>
      <c r="Z198" s="528"/>
      <c r="AA198" s="528"/>
      <c r="AB198" s="530"/>
      <c r="AC198" s="530"/>
      <c r="AD198" s="530"/>
      <c r="AE198" s="530"/>
      <c r="AF198" s="534"/>
    </row>
    <row r="199" spans="1:32" x14ac:dyDescent="0.3">
      <c r="A199" s="136"/>
      <c r="B199" s="518"/>
      <c r="C199" s="519"/>
      <c r="D199" s="520"/>
      <c r="E199" s="518"/>
      <c r="F199" s="519"/>
      <c r="G199" s="520"/>
      <c r="H199" s="518"/>
      <c r="I199" s="519"/>
      <c r="J199" s="520"/>
      <c r="K199" s="518"/>
      <c r="L199" s="519"/>
      <c r="M199" s="519"/>
      <c r="N199" s="519"/>
      <c r="O199" s="519"/>
      <c r="P199" s="519"/>
      <c r="Q199" s="519"/>
      <c r="R199" s="519"/>
      <c r="S199" s="519"/>
      <c r="T199" s="519"/>
      <c r="U199" s="520"/>
      <c r="V199" s="525"/>
      <c r="W199" s="525"/>
      <c r="X199" s="525"/>
      <c r="Y199" s="528"/>
      <c r="Z199" s="528"/>
      <c r="AA199" s="528"/>
      <c r="AB199" s="530"/>
      <c r="AC199" s="530"/>
      <c r="AD199" s="530"/>
      <c r="AE199" s="530"/>
      <c r="AF199" s="534"/>
    </row>
    <row r="200" spans="1:32" x14ac:dyDescent="0.3">
      <c r="A200" s="136"/>
      <c r="B200" s="518"/>
      <c r="C200" s="519"/>
      <c r="D200" s="520"/>
      <c r="E200" s="518"/>
      <c r="F200" s="519"/>
      <c r="G200" s="520"/>
      <c r="H200" s="518"/>
      <c r="I200" s="519"/>
      <c r="J200" s="520"/>
      <c r="K200" s="518"/>
      <c r="L200" s="519"/>
      <c r="M200" s="519"/>
      <c r="N200" s="519"/>
      <c r="O200" s="519"/>
      <c r="P200" s="519"/>
      <c r="Q200" s="519"/>
      <c r="R200" s="519"/>
      <c r="S200" s="519"/>
      <c r="T200" s="519"/>
      <c r="U200" s="520"/>
      <c r="V200" s="525"/>
      <c r="W200" s="525"/>
      <c r="X200" s="525"/>
      <c r="Y200" s="528"/>
      <c r="Z200" s="528"/>
      <c r="AA200" s="528"/>
      <c r="AB200" s="530"/>
      <c r="AC200" s="530"/>
      <c r="AD200" s="530"/>
      <c r="AE200" s="530"/>
      <c r="AF200" s="534"/>
    </row>
    <row r="201" spans="1:32" x14ac:dyDescent="0.3">
      <c r="A201" s="136"/>
      <c r="B201" s="518"/>
      <c r="C201" s="519"/>
      <c r="D201" s="520"/>
      <c r="E201" s="518"/>
      <c r="F201" s="519"/>
      <c r="G201" s="520"/>
      <c r="H201" s="518"/>
      <c r="I201" s="519"/>
      <c r="J201" s="520"/>
      <c r="K201" s="518"/>
      <c r="L201" s="519"/>
      <c r="M201" s="519"/>
      <c r="N201" s="519"/>
      <c r="O201" s="519"/>
      <c r="P201" s="519"/>
      <c r="Q201" s="519"/>
      <c r="R201" s="519"/>
      <c r="S201" s="519"/>
      <c r="T201" s="519"/>
      <c r="U201" s="520"/>
      <c r="V201" s="525"/>
      <c r="W201" s="525"/>
      <c r="X201" s="525"/>
      <c r="Y201" s="528"/>
      <c r="Z201" s="528"/>
      <c r="AA201" s="528"/>
      <c r="AB201" s="530"/>
      <c r="AC201" s="530"/>
      <c r="AD201" s="530"/>
      <c r="AE201" s="530"/>
      <c r="AF201" s="534"/>
    </row>
    <row r="202" spans="1:32" x14ac:dyDescent="0.3">
      <c r="A202" s="136"/>
      <c r="B202" s="518"/>
      <c r="C202" s="519"/>
      <c r="D202" s="520"/>
      <c r="E202" s="518"/>
      <c r="F202" s="519"/>
      <c r="G202" s="520"/>
      <c r="H202" s="518"/>
      <c r="I202" s="519"/>
      <c r="J202" s="520"/>
      <c r="K202" s="518"/>
      <c r="L202" s="519"/>
      <c r="M202" s="519"/>
      <c r="N202" s="519"/>
      <c r="O202" s="519"/>
      <c r="P202" s="519"/>
      <c r="Q202" s="519"/>
      <c r="R202" s="519"/>
      <c r="S202" s="519"/>
      <c r="T202" s="519"/>
      <c r="U202" s="520"/>
      <c r="V202" s="525"/>
      <c r="W202" s="525"/>
      <c r="X202" s="525"/>
      <c r="Y202" s="528"/>
      <c r="Z202" s="528"/>
      <c r="AA202" s="528"/>
      <c r="AB202" s="530"/>
      <c r="AC202" s="530"/>
      <c r="AD202" s="530"/>
      <c r="AE202" s="530"/>
      <c r="AF202" s="534"/>
    </row>
    <row r="203" spans="1:32" x14ac:dyDescent="0.3">
      <c r="A203" s="136"/>
      <c r="B203" s="518"/>
      <c r="C203" s="519"/>
      <c r="D203" s="520"/>
      <c r="E203" s="518"/>
      <c r="F203" s="519"/>
      <c r="G203" s="520"/>
      <c r="H203" s="518"/>
      <c r="I203" s="519"/>
      <c r="J203" s="520"/>
      <c r="K203" s="518"/>
      <c r="L203" s="519"/>
      <c r="M203" s="519"/>
      <c r="N203" s="519"/>
      <c r="O203" s="519"/>
      <c r="P203" s="519"/>
      <c r="Q203" s="519"/>
      <c r="R203" s="519"/>
      <c r="S203" s="519"/>
      <c r="T203" s="519"/>
      <c r="U203" s="520"/>
      <c r="V203" s="525"/>
      <c r="W203" s="525"/>
      <c r="X203" s="525"/>
      <c r="Y203" s="528"/>
      <c r="Z203" s="528"/>
      <c r="AA203" s="528"/>
      <c r="AB203" s="530"/>
      <c r="AC203" s="530"/>
      <c r="AD203" s="530"/>
      <c r="AE203" s="530"/>
      <c r="AF203" s="534"/>
    </row>
    <row r="204" spans="1:32" x14ac:dyDescent="0.3">
      <c r="A204" s="136"/>
      <c r="B204" s="518"/>
      <c r="C204" s="519"/>
      <c r="D204" s="520"/>
      <c r="E204" s="518"/>
      <c r="F204" s="519"/>
      <c r="G204" s="520"/>
      <c r="H204" s="518"/>
      <c r="I204" s="519"/>
      <c r="J204" s="520"/>
      <c r="K204" s="518"/>
      <c r="L204" s="519"/>
      <c r="M204" s="519"/>
      <c r="N204" s="519"/>
      <c r="O204" s="519"/>
      <c r="P204" s="519"/>
      <c r="Q204" s="519"/>
      <c r="R204" s="519"/>
      <c r="S204" s="519"/>
      <c r="T204" s="519"/>
      <c r="U204" s="520"/>
      <c r="V204" s="525"/>
      <c r="W204" s="525"/>
      <c r="X204" s="525"/>
      <c r="Y204" s="528"/>
      <c r="Z204" s="528"/>
      <c r="AA204" s="528"/>
      <c r="AB204" s="530"/>
      <c r="AC204" s="530"/>
      <c r="AD204" s="530"/>
      <c r="AE204" s="530"/>
      <c r="AF204" s="534"/>
    </row>
    <row r="205" spans="1:32" x14ac:dyDescent="0.3">
      <c r="A205" s="136"/>
      <c r="B205" s="518"/>
      <c r="C205" s="519"/>
      <c r="D205" s="520"/>
      <c r="E205" s="518"/>
      <c r="F205" s="519"/>
      <c r="G205" s="520"/>
      <c r="H205" s="518"/>
      <c r="I205" s="519"/>
      <c r="J205" s="520"/>
      <c r="K205" s="518"/>
      <c r="L205" s="519"/>
      <c r="M205" s="519"/>
      <c r="N205" s="519"/>
      <c r="O205" s="519"/>
      <c r="P205" s="519"/>
      <c r="Q205" s="519"/>
      <c r="R205" s="519"/>
      <c r="S205" s="519"/>
      <c r="T205" s="519"/>
      <c r="U205" s="520"/>
      <c r="V205" s="525"/>
      <c r="W205" s="525"/>
      <c r="X205" s="525"/>
      <c r="Y205" s="528"/>
      <c r="Z205" s="528"/>
      <c r="AA205" s="528"/>
      <c r="AB205" s="530"/>
      <c r="AC205" s="530"/>
      <c r="AD205" s="530"/>
      <c r="AE205" s="530"/>
      <c r="AF205" s="534"/>
    </row>
    <row r="206" spans="1:32" x14ac:dyDescent="0.3">
      <c r="A206" s="136"/>
      <c r="B206" s="518"/>
      <c r="C206" s="519"/>
      <c r="D206" s="520"/>
      <c r="E206" s="518"/>
      <c r="F206" s="519"/>
      <c r="G206" s="520"/>
      <c r="H206" s="518"/>
      <c r="I206" s="519"/>
      <c r="J206" s="520"/>
      <c r="K206" s="518"/>
      <c r="L206" s="519"/>
      <c r="M206" s="519"/>
      <c r="N206" s="519"/>
      <c r="O206" s="519"/>
      <c r="P206" s="519"/>
      <c r="Q206" s="519"/>
      <c r="R206" s="519"/>
      <c r="S206" s="519"/>
      <c r="T206" s="519"/>
      <c r="U206" s="520"/>
      <c r="V206" s="525"/>
      <c r="W206" s="525"/>
      <c r="X206" s="525"/>
      <c r="Y206" s="528"/>
      <c r="Z206" s="528"/>
      <c r="AA206" s="528"/>
      <c r="AB206" s="530"/>
      <c r="AC206" s="530"/>
      <c r="AD206" s="530"/>
      <c r="AE206" s="530"/>
      <c r="AF206" s="534"/>
    </row>
    <row r="207" spans="1:32" x14ac:dyDescent="0.3">
      <c r="A207" s="136"/>
      <c r="B207" s="518"/>
      <c r="C207" s="519"/>
      <c r="D207" s="520"/>
      <c r="E207" s="518"/>
      <c r="F207" s="519"/>
      <c r="G207" s="520"/>
      <c r="H207" s="518"/>
      <c r="I207" s="519"/>
      <c r="J207" s="520"/>
      <c r="K207" s="518"/>
      <c r="L207" s="519"/>
      <c r="M207" s="519"/>
      <c r="N207" s="519"/>
      <c r="O207" s="519"/>
      <c r="P207" s="519"/>
      <c r="Q207" s="519"/>
      <c r="R207" s="519"/>
      <c r="S207" s="519"/>
      <c r="T207" s="519"/>
      <c r="U207" s="520"/>
      <c r="V207" s="525"/>
      <c r="W207" s="525"/>
      <c r="X207" s="525"/>
      <c r="Y207" s="528"/>
      <c r="Z207" s="528"/>
      <c r="AA207" s="528"/>
      <c r="AB207" s="530"/>
      <c r="AC207" s="530"/>
      <c r="AD207" s="530"/>
      <c r="AE207" s="530"/>
      <c r="AF207" s="534"/>
    </row>
    <row r="208" spans="1:32" x14ac:dyDescent="0.3">
      <c r="A208" s="136"/>
      <c r="B208" s="518"/>
      <c r="C208" s="519"/>
      <c r="D208" s="520"/>
      <c r="E208" s="518"/>
      <c r="F208" s="519"/>
      <c r="G208" s="520"/>
      <c r="H208" s="518"/>
      <c r="I208" s="519"/>
      <c r="J208" s="520"/>
      <c r="K208" s="518"/>
      <c r="L208" s="519"/>
      <c r="M208" s="519"/>
      <c r="N208" s="519"/>
      <c r="O208" s="519"/>
      <c r="P208" s="519"/>
      <c r="Q208" s="519"/>
      <c r="R208" s="519"/>
      <c r="S208" s="519"/>
      <c r="T208" s="519"/>
      <c r="U208" s="520"/>
      <c r="V208" s="525"/>
      <c r="W208" s="525"/>
      <c r="X208" s="525"/>
      <c r="Y208" s="528"/>
      <c r="Z208" s="528"/>
      <c r="AA208" s="528"/>
      <c r="AB208" s="530"/>
      <c r="AC208" s="530"/>
      <c r="AD208" s="530"/>
      <c r="AE208" s="530"/>
      <c r="AF208" s="534"/>
    </row>
    <row r="209" spans="1:32" x14ac:dyDescent="0.3">
      <c r="A209" s="136"/>
      <c r="B209" s="518"/>
      <c r="C209" s="519"/>
      <c r="D209" s="520"/>
      <c r="E209" s="518"/>
      <c r="F209" s="519"/>
      <c r="G209" s="520"/>
      <c r="H209" s="518"/>
      <c r="I209" s="519"/>
      <c r="J209" s="520"/>
      <c r="K209" s="518"/>
      <c r="L209" s="519"/>
      <c r="M209" s="519"/>
      <c r="N209" s="519"/>
      <c r="O209" s="519"/>
      <c r="P209" s="519"/>
      <c r="Q209" s="519"/>
      <c r="R209" s="519"/>
      <c r="S209" s="519"/>
      <c r="T209" s="519"/>
      <c r="U209" s="520"/>
      <c r="V209" s="525"/>
      <c r="W209" s="525"/>
      <c r="X209" s="525"/>
      <c r="Y209" s="528"/>
      <c r="Z209" s="528"/>
      <c r="AA209" s="528"/>
      <c r="AB209" s="530"/>
      <c r="AC209" s="530"/>
      <c r="AD209" s="530"/>
      <c r="AE209" s="530"/>
      <c r="AF209" s="534"/>
    </row>
    <row r="210" spans="1:32" x14ac:dyDescent="0.3">
      <c r="A210" s="136"/>
      <c r="B210" s="518"/>
      <c r="C210" s="519"/>
      <c r="D210" s="520"/>
      <c r="E210" s="518"/>
      <c r="F210" s="519"/>
      <c r="G210" s="520"/>
      <c r="H210" s="518"/>
      <c r="I210" s="519"/>
      <c r="J210" s="520"/>
      <c r="K210" s="518"/>
      <c r="L210" s="519"/>
      <c r="M210" s="519"/>
      <c r="N210" s="519"/>
      <c r="O210" s="519"/>
      <c r="P210" s="519"/>
      <c r="Q210" s="519"/>
      <c r="R210" s="519"/>
      <c r="S210" s="519"/>
      <c r="T210" s="519"/>
      <c r="U210" s="520"/>
      <c r="V210" s="525"/>
      <c r="W210" s="525"/>
      <c r="X210" s="525"/>
      <c r="Y210" s="528"/>
      <c r="Z210" s="528"/>
      <c r="AA210" s="528"/>
      <c r="AB210" s="530"/>
      <c r="AC210" s="530"/>
      <c r="AD210" s="530"/>
      <c r="AE210" s="530"/>
      <c r="AF210" s="534"/>
    </row>
    <row r="211" spans="1:32" x14ac:dyDescent="0.3">
      <c r="A211" s="136"/>
      <c r="B211" s="518"/>
      <c r="C211" s="519"/>
      <c r="D211" s="520"/>
      <c r="E211" s="518"/>
      <c r="F211" s="519"/>
      <c r="G211" s="520"/>
      <c r="H211" s="518"/>
      <c r="I211" s="519"/>
      <c r="J211" s="520"/>
      <c r="K211" s="518"/>
      <c r="L211" s="519"/>
      <c r="M211" s="519"/>
      <c r="N211" s="519"/>
      <c r="O211" s="519"/>
      <c r="P211" s="519"/>
      <c r="Q211" s="519"/>
      <c r="R211" s="519"/>
      <c r="S211" s="519"/>
      <c r="T211" s="519"/>
      <c r="U211" s="520"/>
      <c r="V211" s="525"/>
      <c r="W211" s="525"/>
      <c r="X211" s="525"/>
      <c r="Y211" s="528"/>
      <c r="Z211" s="528"/>
      <c r="AA211" s="528"/>
      <c r="AB211" s="530"/>
      <c r="AC211" s="530"/>
      <c r="AD211" s="530"/>
      <c r="AE211" s="530"/>
      <c r="AF211" s="534"/>
    </row>
    <row r="212" spans="1:32" x14ac:dyDescent="0.3">
      <c r="A212" s="136"/>
      <c r="B212" s="518"/>
      <c r="C212" s="519"/>
      <c r="D212" s="520"/>
      <c r="E212" s="518"/>
      <c r="F212" s="519"/>
      <c r="G212" s="520"/>
      <c r="H212" s="518"/>
      <c r="I212" s="519"/>
      <c r="J212" s="520"/>
      <c r="K212" s="518"/>
      <c r="L212" s="519"/>
      <c r="M212" s="519"/>
      <c r="N212" s="519"/>
      <c r="O212" s="519"/>
      <c r="P212" s="519"/>
      <c r="Q212" s="519"/>
      <c r="R212" s="519"/>
      <c r="S212" s="519"/>
      <c r="T212" s="519"/>
      <c r="U212" s="520"/>
      <c r="V212" s="525"/>
      <c r="W212" s="525"/>
      <c r="X212" s="525"/>
      <c r="Y212" s="528"/>
      <c r="Z212" s="528"/>
      <c r="AA212" s="528"/>
      <c r="AB212" s="530"/>
      <c r="AC212" s="530"/>
      <c r="AD212" s="530"/>
      <c r="AE212" s="530"/>
      <c r="AF212" s="534"/>
    </row>
    <row r="213" spans="1:32" x14ac:dyDescent="0.3">
      <c r="A213" s="136"/>
      <c r="B213" s="518"/>
      <c r="C213" s="519"/>
      <c r="D213" s="520"/>
      <c r="E213" s="518"/>
      <c r="F213" s="519"/>
      <c r="G213" s="520"/>
      <c r="H213" s="518"/>
      <c r="I213" s="519"/>
      <c r="J213" s="520"/>
      <c r="K213" s="518"/>
      <c r="L213" s="519"/>
      <c r="M213" s="519"/>
      <c r="N213" s="519"/>
      <c r="O213" s="519"/>
      <c r="P213" s="519"/>
      <c r="Q213" s="519"/>
      <c r="R213" s="519"/>
      <c r="S213" s="519"/>
      <c r="T213" s="519"/>
      <c r="U213" s="520"/>
      <c r="V213" s="525"/>
      <c r="W213" s="525"/>
      <c r="X213" s="525"/>
      <c r="Y213" s="528"/>
      <c r="Z213" s="528"/>
      <c r="AA213" s="528"/>
      <c r="AB213" s="530"/>
      <c r="AC213" s="530"/>
      <c r="AD213" s="530"/>
      <c r="AE213" s="530"/>
      <c r="AF213" s="534"/>
    </row>
    <row r="214" spans="1:32" x14ac:dyDescent="0.3">
      <c r="A214" s="136"/>
      <c r="B214" s="518"/>
      <c r="C214" s="519"/>
      <c r="D214" s="520"/>
      <c r="E214" s="518"/>
      <c r="F214" s="519"/>
      <c r="G214" s="520"/>
      <c r="H214" s="518"/>
      <c r="I214" s="519"/>
      <c r="J214" s="520"/>
      <c r="K214" s="518"/>
      <c r="L214" s="519"/>
      <c r="M214" s="519"/>
      <c r="N214" s="519"/>
      <c r="O214" s="519"/>
      <c r="P214" s="519"/>
      <c r="Q214" s="519"/>
      <c r="R214" s="519"/>
      <c r="S214" s="519"/>
      <c r="T214" s="519"/>
      <c r="U214" s="520"/>
      <c r="V214" s="525"/>
      <c r="W214" s="525"/>
      <c r="X214" s="525"/>
      <c r="Y214" s="528"/>
      <c r="Z214" s="528"/>
      <c r="AA214" s="528"/>
      <c r="AB214" s="530"/>
      <c r="AC214" s="530"/>
      <c r="AD214" s="530"/>
      <c r="AE214" s="530"/>
      <c r="AF214" s="534"/>
    </row>
    <row r="215" spans="1:32" x14ac:dyDescent="0.3">
      <c r="A215" s="136"/>
      <c r="B215" s="518"/>
      <c r="C215" s="519"/>
      <c r="D215" s="520"/>
      <c r="E215" s="518"/>
      <c r="F215" s="519"/>
      <c r="G215" s="520"/>
      <c r="H215" s="518"/>
      <c r="I215" s="519"/>
      <c r="J215" s="520"/>
      <c r="K215" s="518"/>
      <c r="L215" s="519"/>
      <c r="M215" s="519"/>
      <c r="N215" s="519"/>
      <c r="O215" s="519"/>
      <c r="P215" s="519"/>
      <c r="Q215" s="519"/>
      <c r="R215" s="519"/>
      <c r="S215" s="519"/>
      <c r="T215" s="519"/>
      <c r="U215" s="520"/>
      <c r="V215" s="525"/>
      <c r="W215" s="525"/>
      <c r="X215" s="525"/>
      <c r="Y215" s="528"/>
      <c r="Z215" s="528"/>
      <c r="AA215" s="528"/>
      <c r="AB215" s="530"/>
      <c r="AC215" s="530"/>
      <c r="AD215" s="530"/>
      <c r="AE215" s="530"/>
      <c r="AF215" s="534"/>
    </row>
    <row r="216" spans="1:32" x14ac:dyDescent="0.3">
      <c r="A216" s="136"/>
      <c r="B216" s="518"/>
      <c r="C216" s="519"/>
      <c r="D216" s="520"/>
      <c r="E216" s="518"/>
      <c r="F216" s="519"/>
      <c r="G216" s="520"/>
      <c r="H216" s="518"/>
      <c r="I216" s="519"/>
      <c r="J216" s="520"/>
      <c r="K216" s="518"/>
      <c r="L216" s="519"/>
      <c r="M216" s="519"/>
      <c r="N216" s="519"/>
      <c r="O216" s="519"/>
      <c r="P216" s="519"/>
      <c r="Q216" s="519"/>
      <c r="R216" s="519"/>
      <c r="S216" s="519"/>
      <c r="T216" s="519"/>
      <c r="U216" s="520"/>
      <c r="V216" s="525"/>
      <c r="W216" s="525"/>
      <c r="X216" s="525"/>
      <c r="Y216" s="528"/>
      <c r="Z216" s="528"/>
      <c r="AA216" s="528"/>
      <c r="AB216" s="530"/>
      <c r="AC216" s="530"/>
      <c r="AD216" s="530"/>
      <c r="AE216" s="530"/>
      <c r="AF216" s="534"/>
    </row>
    <row r="217" spans="1:32" x14ac:dyDescent="0.3">
      <c r="A217" s="136"/>
      <c r="B217" s="518"/>
      <c r="C217" s="519"/>
      <c r="D217" s="520"/>
      <c r="E217" s="518"/>
      <c r="F217" s="519"/>
      <c r="G217" s="520"/>
      <c r="H217" s="518"/>
      <c r="I217" s="519"/>
      <c r="J217" s="520"/>
      <c r="K217" s="518"/>
      <c r="L217" s="519"/>
      <c r="M217" s="519"/>
      <c r="N217" s="519"/>
      <c r="O217" s="519"/>
      <c r="P217" s="519"/>
      <c r="Q217" s="519"/>
      <c r="R217" s="519"/>
      <c r="S217" s="519"/>
      <c r="T217" s="519"/>
      <c r="U217" s="520"/>
      <c r="V217" s="525"/>
      <c r="W217" s="525"/>
      <c r="X217" s="525"/>
      <c r="Y217" s="528"/>
      <c r="Z217" s="528"/>
      <c r="AA217" s="528"/>
      <c r="AB217" s="530"/>
      <c r="AC217" s="530"/>
      <c r="AD217" s="530"/>
      <c r="AE217" s="530"/>
      <c r="AF217" s="534"/>
    </row>
    <row r="218" spans="1:32" x14ac:dyDescent="0.3">
      <c r="A218" s="136"/>
      <c r="B218" s="518"/>
      <c r="C218" s="519"/>
      <c r="D218" s="520"/>
      <c r="E218" s="518"/>
      <c r="F218" s="519"/>
      <c r="G218" s="520"/>
      <c r="H218" s="518"/>
      <c r="I218" s="519"/>
      <c r="J218" s="520"/>
      <c r="K218" s="518"/>
      <c r="L218" s="519"/>
      <c r="M218" s="519"/>
      <c r="N218" s="519"/>
      <c r="O218" s="519"/>
      <c r="P218" s="519"/>
      <c r="Q218" s="519"/>
      <c r="R218" s="519"/>
      <c r="S218" s="519"/>
      <c r="T218" s="519"/>
      <c r="U218" s="520"/>
      <c r="V218" s="525"/>
      <c r="W218" s="525"/>
      <c r="X218" s="525"/>
      <c r="Y218" s="528"/>
      <c r="Z218" s="528"/>
      <c r="AA218" s="528"/>
      <c r="AB218" s="530"/>
      <c r="AC218" s="530"/>
      <c r="AD218" s="530"/>
      <c r="AE218" s="530"/>
      <c r="AF218" s="534"/>
    </row>
    <row r="219" spans="1:32" x14ac:dyDescent="0.3">
      <c r="A219" s="136"/>
      <c r="B219" s="518"/>
      <c r="C219" s="519"/>
      <c r="D219" s="520"/>
      <c r="E219" s="518"/>
      <c r="F219" s="519"/>
      <c r="G219" s="520"/>
      <c r="H219" s="518"/>
      <c r="I219" s="519"/>
      <c r="J219" s="520"/>
      <c r="K219" s="518"/>
      <c r="L219" s="519"/>
      <c r="M219" s="519"/>
      <c r="N219" s="519"/>
      <c r="O219" s="519"/>
      <c r="P219" s="519"/>
      <c r="Q219" s="519"/>
      <c r="R219" s="519"/>
      <c r="S219" s="519"/>
      <c r="T219" s="519"/>
      <c r="U219" s="520"/>
      <c r="V219" s="525"/>
      <c r="W219" s="525"/>
      <c r="X219" s="525"/>
      <c r="Y219" s="528"/>
      <c r="Z219" s="528"/>
      <c r="AA219" s="528"/>
      <c r="AB219" s="530"/>
      <c r="AC219" s="530"/>
      <c r="AD219" s="530"/>
      <c r="AE219" s="530"/>
      <c r="AF219" s="534"/>
    </row>
    <row r="220" spans="1:32" x14ac:dyDescent="0.3">
      <c r="A220" s="136"/>
      <c r="B220" s="518"/>
      <c r="C220" s="519"/>
      <c r="D220" s="520"/>
      <c r="E220" s="518"/>
      <c r="F220" s="519"/>
      <c r="G220" s="520"/>
      <c r="H220" s="518"/>
      <c r="I220" s="519"/>
      <c r="J220" s="520"/>
      <c r="K220" s="518"/>
      <c r="L220" s="519"/>
      <c r="M220" s="519"/>
      <c r="N220" s="519"/>
      <c r="O220" s="519"/>
      <c r="P220" s="519"/>
      <c r="Q220" s="519"/>
      <c r="R220" s="519"/>
      <c r="S220" s="519"/>
      <c r="T220" s="519"/>
      <c r="U220" s="520"/>
      <c r="V220" s="525"/>
      <c r="W220" s="525"/>
      <c r="X220" s="525"/>
      <c r="Y220" s="528"/>
      <c r="Z220" s="528"/>
      <c r="AA220" s="528"/>
      <c r="AB220" s="530"/>
      <c r="AC220" s="530"/>
      <c r="AD220" s="530"/>
      <c r="AE220" s="530"/>
      <c r="AF220" s="534"/>
    </row>
    <row r="221" spans="1:32" x14ac:dyDescent="0.3">
      <c r="A221" s="136"/>
      <c r="B221" s="518"/>
      <c r="C221" s="519"/>
      <c r="D221" s="520"/>
      <c r="E221" s="518"/>
      <c r="F221" s="519"/>
      <c r="G221" s="520"/>
      <c r="H221" s="518"/>
      <c r="I221" s="519"/>
      <c r="J221" s="520"/>
      <c r="K221" s="518"/>
      <c r="L221" s="519"/>
      <c r="M221" s="519"/>
      <c r="N221" s="519"/>
      <c r="O221" s="519"/>
      <c r="P221" s="519"/>
      <c r="Q221" s="519"/>
      <c r="R221" s="519"/>
      <c r="S221" s="519"/>
      <c r="T221" s="519"/>
      <c r="U221" s="520"/>
      <c r="V221" s="525"/>
      <c r="W221" s="525"/>
      <c r="X221" s="525"/>
      <c r="Y221" s="528"/>
      <c r="Z221" s="528"/>
      <c r="AA221" s="528"/>
      <c r="AB221" s="530"/>
      <c r="AC221" s="530"/>
      <c r="AD221" s="530"/>
      <c r="AE221" s="530"/>
      <c r="AF221" s="534"/>
    </row>
    <row r="222" spans="1:32" x14ac:dyDescent="0.3">
      <c r="A222" s="136"/>
      <c r="B222" s="518"/>
      <c r="C222" s="519"/>
      <c r="D222" s="520"/>
      <c r="E222" s="518"/>
      <c r="F222" s="519"/>
      <c r="G222" s="520"/>
      <c r="H222" s="518"/>
      <c r="I222" s="519"/>
      <c r="J222" s="520"/>
      <c r="K222" s="518"/>
      <c r="L222" s="519"/>
      <c r="M222" s="519"/>
      <c r="N222" s="519"/>
      <c r="O222" s="519"/>
      <c r="P222" s="519"/>
      <c r="Q222" s="519"/>
      <c r="R222" s="519"/>
      <c r="S222" s="519"/>
      <c r="T222" s="519"/>
      <c r="U222" s="520"/>
      <c r="V222" s="525"/>
      <c r="W222" s="525"/>
      <c r="X222" s="525"/>
      <c r="Y222" s="528"/>
      <c r="Z222" s="528"/>
      <c r="AA222" s="528"/>
      <c r="AB222" s="530"/>
      <c r="AC222" s="530"/>
      <c r="AD222" s="530"/>
      <c r="AE222" s="530"/>
      <c r="AF222" s="534"/>
    </row>
    <row r="223" spans="1:32" x14ac:dyDescent="0.3">
      <c r="A223" s="136"/>
      <c r="B223" s="518"/>
      <c r="C223" s="519"/>
      <c r="D223" s="520"/>
      <c r="E223" s="518"/>
      <c r="F223" s="519"/>
      <c r="G223" s="520"/>
      <c r="H223" s="518"/>
      <c r="I223" s="519"/>
      <c r="J223" s="520"/>
      <c r="K223" s="518"/>
      <c r="L223" s="519"/>
      <c r="M223" s="519"/>
      <c r="N223" s="519"/>
      <c r="O223" s="519"/>
      <c r="P223" s="519"/>
      <c r="Q223" s="519"/>
      <c r="R223" s="519"/>
      <c r="S223" s="519"/>
      <c r="T223" s="519"/>
      <c r="U223" s="520"/>
      <c r="V223" s="525"/>
      <c r="W223" s="525"/>
      <c r="X223" s="525"/>
      <c r="Y223" s="528"/>
      <c r="Z223" s="528"/>
      <c r="AA223" s="528"/>
      <c r="AB223" s="530"/>
      <c r="AC223" s="530"/>
      <c r="AD223" s="530"/>
      <c r="AE223" s="530"/>
      <c r="AF223" s="534"/>
    </row>
    <row r="224" spans="1:32" x14ac:dyDescent="0.3">
      <c r="A224" s="136"/>
      <c r="B224" s="518"/>
      <c r="C224" s="519"/>
      <c r="D224" s="520"/>
      <c r="E224" s="518"/>
      <c r="F224" s="519"/>
      <c r="G224" s="520"/>
      <c r="H224" s="518"/>
      <c r="I224" s="519"/>
      <c r="J224" s="520"/>
      <c r="K224" s="518"/>
      <c r="L224" s="519"/>
      <c r="M224" s="519"/>
      <c r="N224" s="519"/>
      <c r="O224" s="519"/>
      <c r="P224" s="519"/>
      <c r="Q224" s="519"/>
      <c r="R224" s="519"/>
      <c r="S224" s="519"/>
      <c r="T224" s="519"/>
      <c r="U224" s="520"/>
      <c r="V224" s="525"/>
      <c r="W224" s="525"/>
      <c r="X224" s="525"/>
      <c r="Y224" s="528"/>
      <c r="Z224" s="528"/>
      <c r="AA224" s="528"/>
      <c r="AB224" s="530"/>
      <c r="AC224" s="530"/>
      <c r="AD224" s="530"/>
      <c r="AE224" s="530"/>
      <c r="AF224" s="534"/>
    </row>
    <row r="225" spans="1:32" x14ac:dyDescent="0.3">
      <c r="A225" s="136"/>
      <c r="B225" s="518"/>
      <c r="C225" s="519"/>
      <c r="D225" s="520"/>
      <c r="E225" s="518"/>
      <c r="F225" s="519"/>
      <c r="G225" s="520"/>
      <c r="H225" s="518"/>
      <c r="I225" s="519"/>
      <c r="J225" s="520"/>
      <c r="K225" s="518"/>
      <c r="L225" s="519"/>
      <c r="M225" s="519"/>
      <c r="N225" s="519"/>
      <c r="O225" s="519"/>
      <c r="P225" s="519"/>
      <c r="Q225" s="519"/>
      <c r="R225" s="519"/>
      <c r="S225" s="519"/>
      <c r="T225" s="519"/>
      <c r="U225" s="520"/>
      <c r="V225" s="525"/>
      <c r="W225" s="525"/>
      <c r="X225" s="525"/>
      <c r="Y225" s="528"/>
      <c r="Z225" s="528"/>
      <c r="AA225" s="528"/>
      <c r="AB225" s="530"/>
      <c r="AC225" s="530"/>
      <c r="AD225" s="530"/>
      <c r="AE225" s="530"/>
      <c r="AF225" s="534"/>
    </row>
    <row r="226" spans="1:32" x14ac:dyDescent="0.3">
      <c r="A226" s="136"/>
      <c r="B226" s="518"/>
      <c r="C226" s="519"/>
      <c r="D226" s="520"/>
      <c r="E226" s="518"/>
      <c r="F226" s="519"/>
      <c r="G226" s="520"/>
      <c r="H226" s="518"/>
      <c r="I226" s="519"/>
      <c r="J226" s="520"/>
      <c r="K226" s="518"/>
      <c r="L226" s="519"/>
      <c r="M226" s="519"/>
      <c r="N226" s="519"/>
      <c r="O226" s="519"/>
      <c r="P226" s="519"/>
      <c r="Q226" s="519"/>
      <c r="R226" s="519"/>
      <c r="S226" s="519"/>
      <c r="T226" s="519"/>
      <c r="U226" s="520"/>
      <c r="V226" s="525"/>
      <c r="W226" s="525"/>
      <c r="X226" s="525"/>
      <c r="Y226" s="528"/>
      <c r="Z226" s="528"/>
      <c r="AA226" s="528"/>
      <c r="AB226" s="530"/>
      <c r="AC226" s="530"/>
      <c r="AD226" s="530"/>
      <c r="AE226" s="530"/>
      <c r="AF226" s="534"/>
    </row>
    <row r="227" spans="1:32" x14ac:dyDescent="0.3">
      <c r="A227" s="136"/>
      <c r="B227" s="518"/>
      <c r="C227" s="519"/>
      <c r="D227" s="520"/>
      <c r="E227" s="518"/>
      <c r="F227" s="519"/>
      <c r="G227" s="520"/>
      <c r="H227" s="518"/>
      <c r="I227" s="519"/>
      <c r="J227" s="520"/>
      <c r="K227" s="518"/>
      <c r="L227" s="519"/>
      <c r="M227" s="519"/>
      <c r="N227" s="519"/>
      <c r="O227" s="519"/>
      <c r="P227" s="519"/>
      <c r="Q227" s="519"/>
      <c r="R227" s="519"/>
      <c r="S227" s="519"/>
      <c r="T227" s="519"/>
      <c r="U227" s="520"/>
      <c r="V227" s="525"/>
      <c r="W227" s="525"/>
      <c r="X227" s="525"/>
      <c r="Y227" s="528"/>
      <c r="Z227" s="528"/>
      <c r="AA227" s="528"/>
      <c r="AB227" s="530"/>
      <c r="AC227" s="530"/>
      <c r="AD227" s="530"/>
      <c r="AE227" s="530"/>
      <c r="AF227" s="534"/>
    </row>
    <row r="228" spans="1:32" x14ac:dyDescent="0.3">
      <c r="A228" s="136"/>
      <c r="B228" s="518"/>
      <c r="C228" s="519"/>
      <c r="D228" s="520"/>
      <c r="E228" s="518"/>
      <c r="F228" s="519"/>
      <c r="G228" s="520"/>
      <c r="H228" s="518"/>
      <c r="I228" s="519"/>
      <c r="J228" s="520"/>
      <c r="K228" s="518"/>
      <c r="L228" s="519"/>
      <c r="M228" s="519"/>
      <c r="N228" s="519"/>
      <c r="O228" s="519"/>
      <c r="P228" s="519"/>
      <c r="Q228" s="519"/>
      <c r="R228" s="519"/>
      <c r="S228" s="519"/>
      <c r="T228" s="519"/>
      <c r="U228" s="520"/>
      <c r="V228" s="525"/>
      <c r="W228" s="525"/>
      <c r="X228" s="525"/>
      <c r="Y228" s="528"/>
      <c r="Z228" s="528"/>
      <c r="AA228" s="528"/>
      <c r="AB228" s="530"/>
      <c r="AC228" s="530"/>
      <c r="AD228" s="530"/>
      <c r="AE228" s="530"/>
      <c r="AF228" s="534"/>
    </row>
    <row r="229" spans="1:32" x14ac:dyDescent="0.3">
      <c r="A229" s="136"/>
      <c r="B229" s="518"/>
      <c r="C229" s="519"/>
      <c r="D229" s="520"/>
      <c r="E229" s="518"/>
      <c r="F229" s="519"/>
      <c r="G229" s="520"/>
      <c r="H229" s="518"/>
      <c r="I229" s="519"/>
      <c r="J229" s="520"/>
      <c r="K229" s="518"/>
      <c r="L229" s="519"/>
      <c r="M229" s="519"/>
      <c r="N229" s="519"/>
      <c r="O229" s="519"/>
      <c r="P229" s="519"/>
      <c r="Q229" s="519"/>
      <c r="R229" s="519"/>
      <c r="S229" s="519"/>
      <c r="T229" s="519"/>
      <c r="U229" s="520"/>
      <c r="V229" s="525"/>
      <c r="W229" s="525"/>
      <c r="X229" s="525"/>
      <c r="Y229" s="528"/>
      <c r="Z229" s="528"/>
      <c r="AA229" s="528"/>
      <c r="AB229" s="530"/>
      <c r="AC229" s="530"/>
      <c r="AD229" s="530"/>
      <c r="AE229" s="530"/>
      <c r="AF229" s="534"/>
    </row>
    <row r="230" spans="1:32" x14ac:dyDescent="0.3">
      <c r="A230" s="136"/>
      <c r="B230" s="518"/>
      <c r="C230" s="519"/>
      <c r="D230" s="520"/>
      <c r="E230" s="518"/>
      <c r="F230" s="519"/>
      <c r="G230" s="520"/>
      <c r="H230" s="518"/>
      <c r="I230" s="519"/>
      <c r="J230" s="520"/>
      <c r="K230" s="518"/>
      <c r="L230" s="519"/>
      <c r="M230" s="519"/>
      <c r="N230" s="519"/>
      <c r="O230" s="519"/>
      <c r="P230" s="519"/>
      <c r="Q230" s="519"/>
      <c r="R230" s="519"/>
      <c r="S230" s="519"/>
      <c r="T230" s="519"/>
      <c r="U230" s="520"/>
      <c r="V230" s="525"/>
      <c r="W230" s="525"/>
      <c r="X230" s="525"/>
      <c r="Y230" s="528"/>
      <c r="Z230" s="528"/>
      <c r="AA230" s="528"/>
      <c r="AB230" s="530"/>
      <c r="AC230" s="530"/>
      <c r="AD230" s="530"/>
      <c r="AE230" s="530"/>
      <c r="AF230" s="534"/>
    </row>
    <row r="231" spans="1:32" x14ac:dyDescent="0.3">
      <c r="A231" s="136"/>
      <c r="B231" s="518"/>
      <c r="C231" s="519"/>
      <c r="D231" s="520"/>
      <c r="E231" s="518"/>
      <c r="F231" s="519"/>
      <c r="G231" s="520"/>
      <c r="H231" s="518"/>
      <c r="I231" s="519"/>
      <c r="J231" s="520"/>
      <c r="K231" s="518"/>
      <c r="L231" s="519"/>
      <c r="M231" s="519"/>
      <c r="N231" s="519"/>
      <c r="O231" s="519"/>
      <c r="P231" s="519"/>
      <c r="Q231" s="519"/>
      <c r="R231" s="519"/>
      <c r="S231" s="519"/>
      <c r="T231" s="519"/>
      <c r="U231" s="520"/>
      <c r="V231" s="525"/>
      <c r="W231" s="525"/>
      <c r="X231" s="525"/>
      <c r="Y231" s="528"/>
      <c r="Z231" s="528"/>
      <c r="AA231" s="528"/>
      <c r="AB231" s="530"/>
      <c r="AC231" s="530"/>
      <c r="AD231" s="530"/>
      <c r="AE231" s="530"/>
      <c r="AF231" s="534"/>
    </row>
    <row r="232" spans="1:32" x14ac:dyDescent="0.3">
      <c r="A232" s="136"/>
      <c r="B232" s="518"/>
      <c r="C232" s="519"/>
      <c r="D232" s="520"/>
      <c r="E232" s="518"/>
      <c r="F232" s="519"/>
      <c r="G232" s="520"/>
      <c r="H232" s="518"/>
      <c r="I232" s="519"/>
      <c r="J232" s="520"/>
      <c r="K232" s="518"/>
      <c r="L232" s="519"/>
      <c r="M232" s="519"/>
      <c r="N232" s="519"/>
      <c r="O232" s="519"/>
      <c r="P232" s="519"/>
      <c r="Q232" s="519"/>
      <c r="R232" s="519"/>
      <c r="S232" s="519"/>
      <c r="T232" s="519"/>
      <c r="U232" s="520"/>
      <c r="V232" s="525"/>
      <c r="W232" s="525"/>
      <c r="X232" s="525"/>
      <c r="Y232" s="528"/>
      <c r="Z232" s="528"/>
      <c r="AA232" s="528"/>
      <c r="AB232" s="530"/>
      <c r="AC232" s="530"/>
      <c r="AD232" s="530"/>
      <c r="AE232" s="530"/>
      <c r="AF232" s="534"/>
    </row>
    <row r="233" spans="1:32" x14ac:dyDescent="0.3">
      <c r="A233" s="136"/>
      <c r="B233" s="518"/>
      <c r="C233" s="519"/>
      <c r="D233" s="520"/>
      <c r="E233" s="518"/>
      <c r="F233" s="519"/>
      <c r="G233" s="520"/>
      <c r="H233" s="518"/>
      <c r="I233" s="519"/>
      <c r="J233" s="520"/>
      <c r="K233" s="518"/>
      <c r="L233" s="519"/>
      <c r="M233" s="519"/>
      <c r="N233" s="519"/>
      <c r="O233" s="519"/>
      <c r="P233" s="519"/>
      <c r="Q233" s="519"/>
      <c r="R233" s="519"/>
      <c r="S233" s="519"/>
      <c r="T233" s="519"/>
      <c r="U233" s="520"/>
      <c r="V233" s="525"/>
      <c r="W233" s="525"/>
      <c r="X233" s="525"/>
      <c r="Y233" s="528"/>
      <c r="Z233" s="528"/>
      <c r="AA233" s="528"/>
      <c r="AB233" s="530"/>
      <c r="AC233" s="530"/>
      <c r="AD233" s="530"/>
      <c r="AE233" s="530"/>
      <c r="AF233" s="534"/>
    </row>
    <row r="234" spans="1:32" x14ac:dyDescent="0.3">
      <c r="A234" s="136"/>
      <c r="B234" s="518"/>
      <c r="C234" s="519"/>
      <c r="D234" s="520"/>
      <c r="E234" s="518"/>
      <c r="F234" s="519"/>
      <c r="G234" s="520"/>
      <c r="H234" s="518"/>
      <c r="I234" s="519"/>
      <c r="J234" s="520"/>
      <c r="K234" s="518"/>
      <c r="L234" s="519"/>
      <c r="M234" s="519"/>
      <c r="N234" s="519"/>
      <c r="O234" s="519"/>
      <c r="P234" s="519"/>
      <c r="Q234" s="519"/>
      <c r="R234" s="519"/>
      <c r="S234" s="519"/>
      <c r="T234" s="519"/>
      <c r="U234" s="520"/>
      <c r="V234" s="525"/>
      <c r="W234" s="525"/>
      <c r="X234" s="525"/>
      <c r="Y234" s="528"/>
      <c r="Z234" s="528"/>
      <c r="AA234" s="528"/>
      <c r="AB234" s="530"/>
      <c r="AC234" s="530"/>
      <c r="AD234" s="530"/>
      <c r="AE234" s="530"/>
      <c r="AF234" s="534"/>
    </row>
    <row r="235" spans="1:32" x14ac:dyDescent="0.3">
      <c r="A235" s="136"/>
      <c r="B235" s="518"/>
      <c r="C235" s="519"/>
      <c r="D235" s="520"/>
      <c r="E235" s="518"/>
      <c r="F235" s="519"/>
      <c r="G235" s="520"/>
      <c r="H235" s="518"/>
      <c r="I235" s="519"/>
      <c r="J235" s="520"/>
      <c r="K235" s="518"/>
      <c r="L235" s="519"/>
      <c r="M235" s="519"/>
      <c r="N235" s="519"/>
      <c r="O235" s="519"/>
      <c r="P235" s="519"/>
      <c r="Q235" s="519"/>
      <c r="R235" s="519"/>
      <c r="S235" s="519"/>
      <c r="T235" s="519"/>
      <c r="U235" s="520"/>
      <c r="V235" s="525"/>
      <c r="W235" s="525"/>
      <c r="X235" s="525"/>
      <c r="Y235" s="528"/>
      <c r="Z235" s="528"/>
      <c r="AA235" s="528"/>
      <c r="AB235" s="530"/>
      <c r="AC235" s="530"/>
      <c r="AD235" s="530"/>
      <c r="AE235" s="530"/>
      <c r="AF235" s="534"/>
    </row>
    <row r="236" spans="1:32" x14ac:dyDescent="0.3">
      <c r="A236" s="136"/>
      <c r="B236" s="518"/>
      <c r="C236" s="519"/>
      <c r="D236" s="520"/>
      <c r="E236" s="518"/>
      <c r="F236" s="519"/>
      <c r="G236" s="520"/>
      <c r="H236" s="518"/>
      <c r="I236" s="519"/>
      <c r="J236" s="520"/>
      <c r="K236" s="518"/>
      <c r="L236" s="519"/>
      <c r="M236" s="519"/>
      <c r="N236" s="519"/>
      <c r="O236" s="519"/>
      <c r="P236" s="519"/>
      <c r="Q236" s="519"/>
      <c r="R236" s="519"/>
      <c r="S236" s="519"/>
      <c r="T236" s="519"/>
      <c r="U236" s="520"/>
      <c r="V236" s="525"/>
      <c r="W236" s="525"/>
      <c r="X236" s="525"/>
      <c r="Y236" s="528"/>
      <c r="Z236" s="528"/>
      <c r="AA236" s="528"/>
      <c r="AB236" s="530"/>
      <c r="AC236" s="530"/>
      <c r="AD236" s="530"/>
      <c r="AE236" s="530"/>
      <c r="AF236" s="534"/>
    </row>
    <row r="237" spans="1:32" x14ac:dyDescent="0.3">
      <c r="A237" s="136"/>
      <c r="B237" s="518"/>
      <c r="C237" s="519"/>
      <c r="D237" s="520"/>
      <c r="E237" s="518"/>
      <c r="F237" s="519"/>
      <c r="G237" s="520"/>
      <c r="H237" s="518"/>
      <c r="I237" s="519"/>
      <c r="J237" s="520"/>
      <c r="K237" s="518"/>
      <c r="L237" s="519"/>
      <c r="M237" s="519"/>
      <c r="N237" s="519"/>
      <c r="O237" s="519"/>
      <c r="P237" s="519"/>
      <c r="Q237" s="519"/>
      <c r="R237" s="519"/>
      <c r="S237" s="519"/>
      <c r="T237" s="519"/>
      <c r="U237" s="520"/>
      <c r="V237" s="525"/>
      <c r="W237" s="525"/>
      <c r="X237" s="525"/>
      <c r="Y237" s="528"/>
      <c r="Z237" s="528"/>
      <c r="AA237" s="528"/>
      <c r="AB237" s="530"/>
      <c r="AC237" s="530"/>
      <c r="AD237" s="530"/>
      <c r="AE237" s="530"/>
      <c r="AF237" s="534"/>
    </row>
    <row r="238" spans="1:32" x14ac:dyDescent="0.3">
      <c r="A238" s="136"/>
      <c r="B238" s="518"/>
      <c r="C238" s="519"/>
      <c r="D238" s="520"/>
      <c r="E238" s="518"/>
      <c r="F238" s="519"/>
      <c r="G238" s="520"/>
      <c r="H238" s="518"/>
      <c r="I238" s="519"/>
      <c r="J238" s="520"/>
      <c r="K238" s="518"/>
      <c r="L238" s="519"/>
      <c r="M238" s="519"/>
      <c r="N238" s="519"/>
      <c r="O238" s="519"/>
      <c r="P238" s="519"/>
      <c r="Q238" s="519"/>
      <c r="R238" s="519"/>
      <c r="S238" s="519"/>
      <c r="T238" s="519"/>
      <c r="U238" s="520"/>
      <c r="V238" s="525"/>
      <c r="W238" s="525"/>
      <c r="X238" s="525"/>
      <c r="Y238" s="528"/>
      <c r="Z238" s="528"/>
      <c r="AA238" s="528"/>
      <c r="AB238" s="530"/>
      <c r="AC238" s="530"/>
      <c r="AD238" s="530"/>
      <c r="AE238" s="530"/>
      <c r="AF238" s="534"/>
    </row>
    <row r="239" spans="1:32" x14ac:dyDescent="0.3">
      <c r="A239" s="136"/>
      <c r="B239" s="518"/>
      <c r="C239" s="519"/>
      <c r="D239" s="520"/>
      <c r="E239" s="518"/>
      <c r="F239" s="519"/>
      <c r="G239" s="520"/>
      <c r="H239" s="518"/>
      <c r="I239" s="519"/>
      <c r="J239" s="520"/>
      <c r="K239" s="518"/>
      <c r="L239" s="519"/>
      <c r="M239" s="519"/>
      <c r="N239" s="519"/>
      <c r="O239" s="519"/>
      <c r="P239" s="519"/>
      <c r="Q239" s="519"/>
      <c r="R239" s="519"/>
      <c r="S239" s="519"/>
      <c r="T239" s="519"/>
      <c r="U239" s="520"/>
      <c r="V239" s="525"/>
      <c r="W239" s="525"/>
      <c r="X239" s="525"/>
      <c r="Y239" s="528"/>
      <c r="Z239" s="528"/>
      <c r="AA239" s="528"/>
      <c r="AB239" s="530"/>
      <c r="AC239" s="530"/>
      <c r="AD239" s="530"/>
      <c r="AE239" s="530"/>
      <c r="AF239" s="534"/>
    </row>
    <row r="240" spans="1:32" x14ac:dyDescent="0.3">
      <c r="A240" s="136"/>
      <c r="B240" s="518"/>
      <c r="C240" s="519"/>
      <c r="D240" s="520"/>
      <c r="E240" s="518"/>
      <c r="F240" s="519"/>
      <c r="G240" s="520"/>
      <c r="H240" s="518"/>
      <c r="I240" s="519"/>
      <c r="J240" s="520"/>
      <c r="K240" s="518"/>
      <c r="L240" s="519"/>
      <c r="M240" s="519"/>
      <c r="N240" s="519"/>
      <c r="O240" s="519"/>
      <c r="P240" s="519"/>
      <c r="Q240" s="519"/>
      <c r="R240" s="519"/>
      <c r="S240" s="519"/>
      <c r="T240" s="519"/>
      <c r="U240" s="520"/>
      <c r="V240" s="525"/>
      <c r="W240" s="525"/>
      <c r="X240" s="525"/>
      <c r="Y240" s="528"/>
      <c r="Z240" s="528"/>
      <c r="AA240" s="528"/>
      <c r="AB240" s="530"/>
      <c r="AC240" s="530"/>
      <c r="AD240" s="530"/>
      <c r="AE240" s="530"/>
      <c r="AF240" s="534"/>
    </row>
    <row r="241" spans="1:32" x14ac:dyDescent="0.3">
      <c r="A241" s="136"/>
      <c r="B241" s="518"/>
      <c r="C241" s="519"/>
      <c r="D241" s="520"/>
      <c r="E241" s="518"/>
      <c r="F241" s="519"/>
      <c r="G241" s="520"/>
      <c r="H241" s="518"/>
      <c r="I241" s="519"/>
      <c r="J241" s="520"/>
      <c r="K241" s="518"/>
      <c r="L241" s="519"/>
      <c r="M241" s="519"/>
      <c r="N241" s="519"/>
      <c r="O241" s="519"/>
      <c r="P241" s="519"/>
      <c r="Q241" s="519"/>
      <c r="R241" s="519"/>
      <c r="S241" s="519"/>
      <c r="T241" s="519"/>
      <c r="U241" s="520"/>
      <c r="V241" s="525"/>
      <c r="W241" s="525"/>
      <c r="X241" s="525"/>
      <c r="Y241" s="528"/>
      <c r="Z241" s="528"/>
      <c r="AA241" s="528"/>
      <c r="AB241" s="530"/>
      <c r="AC241" s="530"/>
      <c r="AD241" s="530"/>
      <c r="AE241" s="530"/>
      <c r="AF241" s="534"/>
    </row>
    <row r="242" spans="1:32" x14ac:dyDescent="0.3">
      <c r="A242" s="136"/>
      <c r="B242" s="518"/>
      <c r="C242" s="519"/>
      <c r="D242" s="520"/>
      <c r="E242" s="518"/>
      <c r="F242" s="519"/>
      <c r="G242" s="520"/>
      <c r="H242" s="518"/>
      <c r="I242" s="519"/>
      <c r="J242" s="520"/>
      <c r="K242" s="518"/>
      <c r="L242" s="519"/>
      <c r="M242" s="519"/>
      <c r="N242" s="519"/>
      <c r="O242" s="519"/>
      <c r="P242" s="519"/>
      <c r="Q242" s="519"/>
      <c r="R242" s="519"/>
      <c r="S242" s="519"/>
      <c r="T242" s="519"/>
      <c r="U242" s="520"/>
      <c r="V242" s="525"/>
      <c r="W242" s="525"/>
      <c r="X242" s="525"/>
      <c r="Y242" s="528"/>
      <c r="Z242" s="528"/>
      <c r="AA242" s="528"/>
      <c r="AB242" s="530"/>
      <c r="AC242" s="530"/>
      <c r="AD242" s="530"/>
      <c r="AE242" s="530"/>
      <c r="AF242" s="534"/>
    </row>
    <row r="243" spans="1:32" x14ac:dyDescent="0.3">
      <c r="A243" s="136"/>
      <c r="B243" s="518"/>
      <c r="C243" s="519"/>
      <c r="D243" s="520"/>
      <c r="E243" s="518"/>
      <c r="F243" s="519"/>
      <c r="G243" s="520"/>
      <c r="H243" s="518"/>
      <c r="I243" s="519"/>
      <c r="J243" s="520"/>
      <c r="K243" s="518"/>
      <c r="L243" s="519"/>
      <c r="M243" s="519"/>
      <c r="N243" s="519"/>
      <c r="O243" s="519"/>
      <c r="P243" s="519"/>
      <c r="Q243" s="519"/>
      <c r="R243" s="519"/>
      <c r="S243" s="519"/>
      <c r="T243" s="519"/>
      <c r="U243" s="520"/>
      <c r="V243" s="525"/>
      <c r="W243" s="525"/>
      <c r="X243" s="525"/>
      <c r="Y243" s="528"/>
      <c r="Z243" s="528"/>
      <c r="AA243" s="528"/>
      <c r="AB243" s="530"/>
      <c r="AC243" s="530"/>
      <c r="AD243" s="530"/>
      <c r="AE243" s="530"/>
      <c r="AF243" s="534"/>
    </row>
    <row r="244" spans="1:32" x14ac:dyDescent="0.3">
      <c r="A244" s="136"/>
      <c r="B244" s="518"/>
      <c r="C244" s="519"/>
      <c r="D244" s="520"/>
      <c r="E244" s="518"/>
      <c r="F244" s="519"/>
      <c r="G244" s="520"/>
      <c r="H244" s="518"/>
      <c r="I244" s="519"/>
      <c r="J244" s="520"/>
      <c r="K244" s="518"/>
      <c r="L244" s="519"/>
      <c r="M244" s="519"/>
      <c r="N244" s="519"/>
      <c r="O244" s="519"/>
      <c r="P244" s="519"/>
      <c r="Q244" s="519"/>
      <c r="R244" s="519"/>
      <c r="S244" s="519"/>
      <c r="T244" s="519"/>
      <c r="U244" s="520"/>
      <c r="V244" s="525"/>
      <c r="W244" s="525"/>
      <c r="X244" s="525"/>
      <c r="Y244" s="528"/>
      <c r="Z244" s="528"/>
      <c r="AA244" s="528"/>
      <c r="AB244" s="530"/>
      <c r="AC244" s="530"/>
      <c r="AD244" s="530"/>
      <c r="AE244" s="530"/>
      <c r="AF244" s="534"/>
    </row>
    <row r="245" spans="1:32" x14ac:dyDescent="0.3">
      <c r="A245" s="136"/>
      <c r="B245" s="518"/>
      <c r="C245" s="519"/>
      <c r="D245" s="520"/>
      <c r="E245" s="518"/>
      <c r="F245" s="519"/>
      <c r="G245" s="520"/>
      <c r="H245" s="518"/>
      <c r="I245" s="519"/>
      <c r="J245" s="520"/>
      <c r="K245" s="518"/>
      <c r="L245" s="519"/>
      <c r="M245" s="519"/>
      <c r="N245" s="519"/>
      <c r="O245" s="519"/>
      <c r="P245" s="519"/>
      <c r="Q245" s="519"/>
      <c r="R245" s="519"/>
      <c r="S245" s="519"/>
      <c r="T245" s="519"/>
      <c r="U245" s="520"/>
      <c r="V245" s="525"/>
      <c r="W245" s="525"/>
      <c r="X245" s="525"/>
      <c r="Y245" s="528"/>
      <c r="Z245" s="528"/>
      <c r="AA245" s="528"/>
      <c r="AB245" s="530"/>
      <c r="AC245" s="530"/>
      <c r="AD245" s="530"/>
      <c r="AE245" s="530"/>
      <c r="AF245" s="534"/>
    </row>
    <row r="246" spans="1:32" x14ac:dyDescent="0.3">
      <c r="A246" s="136"/>
      <c r="B246" s="518"/>
      <c r="C246" s="519"/>
      <c r="D246" s="520"/>
      <c r="E246" s="518"/>
      <c r="F246" s="519"/>
      <c r="G246" s="520"/>
      <c r="H246" s="518"/>
      <c r="I246" s="519"/>
      <c r="J246" s="520"/>
      <c r="K246" s="518"/>
      <c r="L246" s="519"/>
      <c r="M246" s="519"/>
      <c r="N246" s="519"/>
      <c r="O246" s="519"/>
      <c r="P246" s="519"/>
      <c r="Q246" s="519"/>
      <c r="R246" s="519"/>
      <c r="S246" s="519"/>
      <c r="T246" s="519"/>
      <c r="U246" s="520"/>
      <c r="V246" s="525"/>
      <c r="W246" s="525"/>
      <c r="X246" s="525"/>
      <c r="Y246" s="528"/>
      <c r="Z246" s="528"/>
      <c r="AA246" s="528"/>
      <c r="AB246" s="530"/>
      <c r="AC246" s="530"/>
      <c r="AD246" s="530"/>
      <c r="AE246" s="530"/>
      <c r="AF246" s="534"/>
    </row>
    <row r="247" spans="1:32" x14ac:dyDescent="0.3">
      <c r="A247" s="136"/>
      <c r="B247" s="518"/>
      <c r="C247" s="519"/>
      <c r="D247" s="520"/>
      <c r="E247" s="518"/>
      <c r="F247" s="519"/>
      <c r="G247" s="520"/>
      <c r="H247" s="518"/>
      <c r="I247" s="519"/>
      <c r="J247" s="520"/>
      <c r="K247" s="518"/>
      <c r="L247" s="519"/>
      <c r="M247" s="519"/>
      <c r="N247" s="519"/>
      <c r="O247" s="519"/>
      <c r="P247" s="519"/>
      <c r="Q247" s="519"/>
      <c r="R247" s="519"/>
      <c r="S247" s="519"/>
      <c r="T247" s="519"/>
      <c r="U247" s="520"/>
      <c r="V247" s="525"/>
      <c r="W247" s="525"/>
      <c r="X247" s="525"/>
      <c r="Y247" s="528"/>
      <c r="Z247" s="528"/>
      <c r="AA247" s="528"/>
      <c r="AB247" s="530"/>
      <c r="AC247" s="530"/>
      <c r="AD247" s="530"/>
      <c r="AE247" s="530"/>
      <c r="AF247" s="534"/>
    </row>
    <row r="248" spans="1:32" x14ac:dyDescent="0.3">
      <c r="A248" s="136"/>
      <c r="B248" s="518"/>
      <c r="C248" s="519"/>
      <c r="D248" s="520"/>
      <c r="E248" s="518"/>
      <c r="F248" s="519"/>
      <c r="G248" s="520"/>
      <c r="H248" s="518"/>
      <c r="I248" s="519"/>
      <c r="J248" s="520"/>
      <c r="K248" s="518"/>
      <c r="L248" s="519"/>
      <c r="M248" s="519"/>
      <c r="N248" s="519"/>
      <c r="O248" s="519"/>
      <c r="P248" s="519"/>
      <c r="Q248" s="519"/>
      <c r="R248" s="519"/>
      <c r="S248" s="519"/>
      <c r="T248" s="519"/>
      <c r="U248" s="520"/>
      <c r="V248" s="525"/>
      <c r="W248" s="525"/>
      <c r="X248" s="525"/>
      <c r="Y248" s="528"/>
      <c r="Z248" s="528"/>
      <c r="AA248" s="528"/>
      <c r="AB248" s="530"/>
      <c r="AC248" s="530"/>
      <c r="AD248" s="530"/>
      <c r="AE248" s="530"/>
      <c r="AF248" s="534"/>
    </row>
    <row r="249" spans="1:32" x14ac:dyDescent="0.3">
      <c r="A249" s="136"/>
      <c r="B249" s="518"/>
      <c r="C249" s="519"/>
      <c r="D249" s="520"/>
      <c r="E249" s="518"/>
      <c r="F249" s="519"/>
      <c r="G249" s="520"/>
      <c r="H249" s="518"/>
      <c r="I249" s="519"/>
      <c r="J249" s="520"/>
      <c r="K249" s="518"/>
      <c r="L249" s="519"/>
      <c r="M249" s="519"/>
      <c r="N249" s="519"/>
      <c r="O249" s="519"/>
      <c r="P249" s="519"/>
      <c r="Q249" s="519"/>
      <c r="R249" s="519"/>
      <c r="S249" s="519"/>
      <c r="T249" s="519"/>
      <c r="U249" s="520"/>
      <c r="V249" s="525"/>
      <c r="W249" s="525"/>
      <c r="X249" s="525"/>
      <c r="Y249" s="528"/>
      <c r="Z249" s="528"/>
      <c r="AA249" s="528"/>
      <c r="AB249" s="530"/>
      <c r="AC249" s="530"/>
      <c r="AD249" s="530"/>
      <c r="AE249" s="530"/>
      <c r="AF249" s="534"/>
    </row>
    <row r="250" spans="1:32" x14ac:dyDescent="0.3">
      <c r="A250" s="136"/>
      <c r="B250" s="518"/>
      <c r="C250" s="519"/>
      <c r="D250" s="520"/>
      <c r="E250" s="518"/>
      <c r="F250" s="519"/>
      <c r="G250" s="520"/>
      <c r="H250" s="518"/>
      <c r="I250" s="519"/>
      <c r="J250" s="520"/>
      <c r="K250" s="518"/>
      <c r="L250" s="519"/>
      <c r="M250" s="519"/>
      <c r="N250" s="519"/>
      <c r="O250" s="519"/>
      <c r="P250" s="519"/>
      <c r="Q250" s="519"/>
      <c r="R250" s="519"/>
      <c r="S250" s="519"/>
      <c r="T250" s="519"/>
      <c r="U250" s="520"/>
      <c r="V250" s="525"/>
      <c r="W250" s="525"/>
      <c r="X250" s="525"/>
      <c r="Y250" s="528"/>
      <c r="Z250" s="528"/>
      <c r="AA250" s="528"/>
      <c r="AB250" s="530"/>
      <c r="AC250" s="530"/>
      <c r="AD250" s="530"/>
      <c r="AE250" s="530"/>
      <c r="AF250" s="534"/>
    </row>
    <row r="251" spans="1:32" x14ac:dyDescent="0.3">
      <c r="A251" s="136"/>
      <c r="B251" s="518"/>
      <c r="C251" s="519"/>
      <c r="D251" s="520"/>
      <c r="E251" s="518"/>
      <c r="F251" s="519"/>
      <c r="G251" s="520"/>
      <c r="H251" s="518"/>
      <c r="I251" s="519"/>
      <c r="J251" s="520"/>
      <c r="K251" s="518"/>
      <c r="L251" s="519"/>
      <c r="M251" s="519"/>
      <c r="N251" s="519"/>
      <c r="O251" s="519"/>
      <c r="P251" s="519"/>
      <c r="Q251" s="519"/>
      <c r="R251" s="519"/>
      <c r="S251" s="519"/>
      <c r="T251" s="519"/>
      <c r="U251" s="520"/>
      <c r="V251" s="525"/>
      <c r="W251" s="525"/>
      <c r="X251" s="525"/>
      <c r="Y251" s="528"/>
      <c r="Z251" s="528"/>
      <c r="AA251" s="528"/>
      <c r="AB251" s="530"/>
      <c r="AC251" s="530"/>
      <c r="AD251" s="530"/>
      <c r="AE251" s="530"/>
      <c r="AF251" s="534"/>
    </row>
    <row r="252" spans="1:32" x14ac:dyDescent="0.3">
      <c r="A252" s="136"/>
      <c r="B252" s="518"/>
      <c r="C252" s="519"/>
      <c r="D252" s="520"/>
      <c r="E252" s="518"/>
      <c r="F252" s="519"/>
      <c r="G252" s="520"/>
      <c r="H252" s="518"/>
      <c r="I252" s="519"/>
      <c r="J252" s="520"/>
      <c r="K252" s="518"/>
      <c r="L252" s="519"/>
      <c r="M252" s="519"/>
      <c r="N252" s="519"/>
      <c r="O252" s="519"/>
      <c r="P252" s="519"/>
      <c r="Q252" s="519"/>
      <c r="R252" s="519"/>
      <c r="S252" s="519"/>
      <c r="T252" s="519"/>
      <c r="U252" s="520"/>
      <c r="V252" s="525"/>
      <c r="W252" s="525"/>
      <c r="X252" s="525"/>
      <c r="Y252" s="528"/>
      <c r="Z252" s="528"/>
      <c r="AA252" s="528"/>
      <c r="AB252" s="530"/>
      <c r="AC252" s="530"/>
      <c r="AD252" s="530"/>
      <c r="AE252" s="530"/>
      <c r="AF252" s="534"/>
    </row>
    <row r="253" spans="1:32" x14ac:dyDescent="0.3">
      <c r="A253" s="136"/>
      <c r="B253" s="518"/>
      <c r="C253" s="519"/>
      <c r="D253" s="520"/>
      <c r="E253" s="518"/>
      <c r="F253" s="519"/>
      <c r="G253" s="520"/>
      <c r="H253" s="518"/>
      <c r="I253" s="519"/>
      <c r="J253" s="520"/>
      <c r="K253" s="518"/>
      <c r="L253" s="519"/>
      <c r="M253" s="519"/>
      <c r="N253" s="519"/>
      <c r="O253" s="519"/>
      <c r="P253" s="519"/>
      <c r="Q253" s="519"/>
      <c r="R253" s="519"/>
      <c r="S253" s="519"/>
      <c r="T253" s="519"/>
      <c r="U253" s="520"/>
      <c r="V253" s="525"/>
      <c r="W253" s="525"/>
      <c r="X253" s="525"/>
      <c r="Y253" s="528"/>
      <c r="Z253" s="528"/>
      <c r="AA253" s="528"/>
      <c r="AB253" s="530"/>
      <c r="AC253" s="530"/>
      <c r="AD253" s="530"/>
      <c r="AE253" s="530"/>
      <c r="AF253" s="534"/>
    </row>
    <row r="254" spans="1:32" x14ac:dyDescent="0.3">
      <c r="A254" s="136"/>
      <c r="B254" s="518"/>
      <c r="C254" s="519"/>
      <c r="D254" s="520"/>
      <c r="E254" s="518"/>
      <c r="F254" s="519"/>
      <c r="G254" s="520"/>
      <c r="H254" s="518"/>
      <c r="I254" s="519"/>
      <c r="J254" s="520"/>
      <c r="K254" s="518"/>
      <c r="L254" s="519"/>
      <c r="M254" s="519"/>
      <c r="N254" s="519"/>
      <c r="O254" s="519"/>
      <c r="P254" s="519"/>
      <c r="Q254" s="519"/>
      <c r="R254" s="519"/>
      <c r="S254" s="519"/>
      <c r="T254" s="519"/>
      <c r="U254" s="520"/>
      <c r="V254" s="525"/>
      <c r="W254" s="525"/>
      <c r="X254" s="525"/>
      <c r="Y254" s="528"/>
      <c r="Z254" s="528"/>
      <c r="AA254" s="528"/>
      <c r="AB254" s="530"/>
      <c r="AC254" s="530"/>
      <c r="AD254" s="530"/>
      <c r="AE254" s="530"/>
      <c r="AF254" s="534"/>
    </row>
    <row r="255" spans="1:32" x14ac:dyDescent="0.3">
      <c r="A255" s="136"/>
      <c r="B255" s="518"/>
      <c r="C255" s="519"/>
      <c r="D255" s="520"/>
      <c r="E255" s="518"/>
      <c r="F255" s="519"/>
      <c r="G255" s="520"/>
      <c r="H255" s="518"/>
      <c r="I255" s="519"/>
      <c r="J255" s="520"/>
      <c r="K255" s="518"/>
      <c r="L255" s="519"/>
      <c r="M255" s="519"/>
      <c r="N255" s="519"/>
      <c r="O255" s="519"/>
      <c r="P255" s="519"/>
      <c r="Q255" s="519"/>
      <c r="R255" s="519"/>
      <c r="S255" s="519"/>
      <c r="T255" s="519"/>
      <c r="U255" s="520"/>
      <c r="V255" s="525"/>
      <c r="W255" s="525"/>
      <c r="X255" s="525"/>
      <c r="Y255" s="528"/>
      <c r="Z255" s="528"/>
      <c r="AA255" s="528"/>
      <c r="AB255" s="530"/>
      <c r="AC255" s="530"/>
      <c r="AD255" s="530"/>
      <c r="AE255" s="530"/>
      <c r="AF255" s="534"/>
    </row>
    <row r="256" spans="1:32" x14ac:dyDescent="0.3">
      <c r="A256" s="136"/>
      <c r="B256" s="518"/>
      <c r="C256" s="519"/>
      <c r="D256" s="520"/>
      <c r="E256" s="518"/>
      <c r="F256" s="519"/>
      <c r="G256" s="520"/>
      <c r="H256" s="518"/>
      <c r="I256" s="519"/>
      <c r="J256" s="520"/>
      <c r="K256" s="518"/>
      <c r="L256" s="519"/>
      <c r="M256" s="519"/>
      <c r="N256" s="519"/>
      <c r="O256" s="519"/>
      <c r="P256" s="519"/>
      <c r="Q256" s="519"/>
      <c r="R256" s="519"/>
      <c r="S256" s="519"/>
      <c r="T256" s="519"/>
      <c r="U256" s="520"/>
      <c r="V256" s="525"/>
      <c r="W256" s="525"/>
      <c r="X256" s="525"/>
      <c r="Y256" s="528"/>
      <c r="Z256" s="528"/>
      <c r="AA256" s="528"/>
      <c r="AB256" s="530"/>
      <c r="AC256" s="530"/>
      <c r="AD256" s="530"/>
      <c r="AE256" s="530"/>
      <c r="AF256" s="534"/>
    </row>
    <row r="257" spans="1:32" x14ac:dyDescent="0.3">
      <c r="A257" s="136"/>
      <c r="B257" s="518"/>
      <c r="C257" s="519"/>
      <c r="D257" s="520"/>
      <c r="E257" s="518"/>
      <c r="F257" s="519"/>
      <c r="G257" s="520"/>
      <c r="H257" s="518"/>
      <c r="I257" s="519"/>
      <c r="J257" s="520"/>
      <c r="K257" s="518"/>
      <c r="L257" s="519"/>
      <c r="M257" s="519"/>
      <c r="N257" s="519"/>
      <c r="O257" s="519"/>
      <c r="P257" s="519"/>
      <c r="Q257" s="519"/>
      <c r="R257" s="519"/>
      <c r="S257" s="519"/>
      <c r="T257" s="519"/>
      <c r="U257" s="520"/>
      <c r="V257" s="525"/>
      <c r="W257" s="525"/>
      <c r="X257" s="525"/>
      <c r="Y257" s="528"/>
      <c r="Z257" s="528"/>
      <c r="AA257" s="528"/>
      <c r="AB257" s="530"/>
      <c r="AC257" s="530"/>
      <c r="AD257" s="530"/>
      <c r="AE257" s="530"/>
      <c r="AF257" s="534"/>
    </row>
    <row r="258" spans="1:32" x14ac:dyDescent="0.3">
      <c r="A258" s="136"/>
      <c r="B258" s="518"/>
      <c r="C258" s="519"/>
      <c r="D258" s="520"/>
      <c r="E258" s="518"/>
      <c r="F258" s="519"/>
      <c r="G258" s="520"/>
      <c r="H258" s="518"/>
      <c r="I258" s="519"/>
      <c r="J258" s="520"/>
      <c r="K258" s="518"/>
      <c r="L258" s="519"/>
      <c r="M258" s="519"/>
      <c r="N258" s="519"/>
      <c r="O258" s="519"/>
      <c r="P258" s="519"/>
      <c r="Q258" s="519"/>
      <c r="R258" s="519"/>
      <c r="S258" s="519"/>
      <c r="T258" s="519"/>
      <c r="U258" s="520"/>
      <c r="V258" s="525"/>
      <c r="W258" s="525"/>
      <c r="X258" s="525"/>
      <c r="Y258" s="528"/>
      <c r="Z258" s="528"/>
      <c r="AA258" s="528"/>
      <c r="AB258" s="530"/>
      <c r="AC258" s="530"/>
      <c r="AD258" s="530"/>
      <c r="AE258" s="530"/>
      <c r="AF258" s="534"/>
    </row>
    <row r="259" spans="1:32" x14ac:dyDescent="0.3">
      <c r="A259" s="136"/>
      <c r="B259" s="518"/>
      <c r="C259" s="519"/>
      <c r="D259" s="520"/>
      <c r="E259" s="518"/>
      <c r="F259" s="519"/>
      <c r="G259" s="520"/>
      <c r="H259" s="518"/>
      <c r="I259" s="519"/>
      <c r="J259" s="520"/>
      <c r="K259" s="518"/>
      <c r="L259" s="519"/>
      <c r="M259" s="519"/>
      <c r="N259" s="519"/>
      <c r="O259" s="519"/>
      <c r="P259" s="519"/>
      <c r="Q259" s="519"/>
      <c r="R259" s="519"/>
      <c r="S259" s="519"/>
      <c r="T259" s="519"/>
      <c r="U259" s="520"/>
      <c r="V259" s="525"/>
      <c r="W259" s="525"/>
      <c r="X259" s="525"/>
      <c r="Y259" s="528"/>
      <c r="Z259" s="528"/>
      <c r="AA259" s="528"/>
      <c r="AB259" s="530"/>
      <c r="AC259" s="530"/>
      <c r="AD259" s="530"/>
      <c r="AE259" s="530"/>
      <c r="AF259" s="534"/>
    </row>
    <row r="260" spans="1:32" x14ac:dyDescent="0.3">
      <c r="A260" s="136"/>
      <c r="B260" s="518"/>
      <c r="C260" s="519"/>
      <c r="D260" s="520"/>
      <c r="E260" s="518"/>
      <c r="F260" s="519"/>
      <c r="G260" s="520"/>
      <c r="H260" s="518"/>
      <c r="I260" s="519"/>
      <c r="J260" s="520"/>
      <c r="K260" s="518"/>
      <c r="L260" s="519"/>
      <c r="M260" s="519"/>
      <c r="N260" s="519"/>
      <c r="O260" s="519"/>
      <c r="P260" s="519"/>
      <c r="Q260" s="519"/>
      <c r="R260" s="519"/>
      <c r="S260" s="519"/>
      <c r="T260" s="519"/>
      <c r="U260" s="520"/>
      <c r="V260" s="525"/>
      <c r="W260" s="525"/>
      <c r="X260" s="525"/>
      <c r="Y260" s="528"/>
      <c r="Z260" s="528"/>
      <c r="AA260" s="528"/>
      <c r="AB260" s="530"/>
      <c r="AC260" s="530"/>
      <c r="AD260" s="530"/>
      <c r="AE260" s="530"/>
      <c r="AF260" s="534"/>
    </row>
    <row r="261" spans="1:32" x14ac:dyDescent="0.3">
      <c r="A261" s="136"/>
      <c r="B261" s="518"/>
      <c r="C261" s="519"/>
      <c r="D261" s="520"/>
      <c r="E261" s="518"/>
      <c r="F261" s="519"/>
      <c r="G261" s="520"/>
      <c r="H261" s="518"/>
      <c r="I261" s="519"/>
      <c r="J261" s="520"/>
      <c r="K261" s="518"/>
      <c r="L261" s="519"/>
      <c r="M261" s="519"/>
      <c r="N261" s="519"/>
      <c r="O261" s="519"/>
      <c r="P261" s="519"/>
      <c r="Q261" s="519"/>
      <c r="R261" s="519"/>
      <c r="S261" s="519"/>
      <c r="T261" s="519"/>
      <c r="U261" s="520"/>
      <c r="V261" s="525"/>
      <c r="W261" s="525"/>
      <c r="X261" s="525"/>
      <c r="Y261" s="528"/>
      <c r="Z261" s="528"/>
      <c r="AA261" s="528"/>
      <c r="AB261" s="530"/>
      <c r="AC261" s="530"/>
      <c r="AD261" s="530"/>
      <c r="AE261" s="530"/>
      <c r="AF261" s="534"/>
    </row>
    <row r="262" spans="1:32" x14ac:dyDescent="0.3">
      <c r="A262" s="136"/>
      <c r="B262" s="518"/>
      <c r="C262" s="519"/>
      <c r="D262" s="520"/>
      <c r="E262" s="518"/>
      <c r="F262" s="519"/>
      <c r="G262" s="520"/>
      <c r="H262" s="518"/>
      <c r="I262" s="519"/>
      <c r="J262" s="520"/>
      <c r="K262" s="518"/>
      <c r="L262" s="519"/>
      <c r="M262" s="519"/>
      <c r="N262" s="519"/>
      <c r="O262" s="519"/>
      <c r="P262" s="519"/>
      <c r="Q262" s="519"/>
      <c r="R262" s="519"/>
      <c r="S262" s="519"/>
      <c r="T262" s="519"/>
      <c r="U262" s="520"/>
      <c r="V262" s="525"/>
      <c r="W262" s="525"/>
      <c r="X262" s="525"/>
      <c r="Y262" s="528"/>
      <c r="Z262" s="528"/>
      <c r="AA262" s="528"/>
      <c r="AB262" s="530"/>
      <c r="AC262" s="530"/>
      <c r="AD262" s="530"/>
      <c r="AE262" s="530"/>
      <c r="AF262" s="534"/>
    </row>
    <row r="263" spans="1:32" x14ac:dyDescent="0.3">
      <c r="A263" s="136"/>
      <c r="B263" s="518"/>
      <c r="C263" s="519"/>
      <c r="D263" s="520"/>
      <c r="E263" s="518"/>
      <c r="F263" s="519"/>
      <c r="G263" s="520"/>
      <c r="H263" s="518"/>
      <c r="I263" s="519"/>
      <c r="J263" s="520"/>
      <c r="K263" s="518"/>
      <c r="L263" s="519"/>
      <c r="M263" s="519"/>
      <c r="N263" s="519"/>
      <c r="O263" s="519"/>
      <c r="P263" s="519"/>
      <c r="Q263" s="519"/>
      <c r="R263" s="519"/>
      <c r="S263" s="519"/>
      <c r="T263" s="519"/>
      <c r="U263" s="520"/>
      <c r="V263" s="525"/>
      <c r="W263" s="525"/>
      <c r="X263" s="525"/>
      <c r="Y263" s="528"/>
      <c r="Z263" s="528"/>
      <c r="AA263" s="528"/>
      <c r="AB263" s="530"/>
      <c r="AC263" s="530"/>
      <c r="AD263" s="530"/>
      <c r="AE263" s="530"/>
      <c r="AF263" s="534"/>
    </row>
    <row r="264" spans="1:32" x14ac:dyDescent="0.3">
      <c r="A264" s="136"/>
      <c r="B264" s="518"/>
      <c r="C264" s="519"/>
      <c r="D264" s="520"/>
      <c r="E264" s="518"/>
      <c r="F264" s="519"/>
      <c r="G264" s="520"/>
      <c r="H264" s="518"/>
      <c r="I264" s="519"/>
      <c r="J264" s="520"/>
      <c r="K264" s="518"/>
      <c r="L264" s="519"/>
      <c r="M264" s="519"/>
      <c r="N264" s="519"/>
      <c r="O264" s="519"/>
      <c r="P264" s="519"/>
      <c r="Q264" s="519"/>
      <c r="R264" s="519"/>
      <c r="S264" s="519"/>
      <c r="T264" s="519"/>
      <c r="U264" s="520"/>
      <c r="V264" s="525"/>
      <c r="W264" s="525"/>
      <c r="X264" s="525"/>
      <c r="Y264" s="528"/>
      <c r="Z264" s="528"/>
      <c r="AA264" s="528"/>
      <c r="AB264" s="530"/>
      <c r="AC264" s="530"/>
      <c r="AD264" s="530"/>
      <c r="AE264" s="530"/>
      <c r="AF264" s="534"/>
    </row>
    <row r="265" spans="1:32" x14ac:dyDescent="0.3">
      <c r="A265" s="136"/>
      <c r="B265" s="518"/>
      <c r="C265" s="519"/>
      <c r="D265" s="520"/>
      <c r="E265" s="518"/>
      <c r="F265" s="519"/>
      <c r="G265" s="520"/>
      <c r="H265" s="518"/>
      <c r="I265" s="519"/>
      <c r="J265" s="520"/>
      <c r="K265" s="518"/>
      <c r="L265" s="519"/>
      <c r="M265" s="519"/>
      <c r="N265" s="519"/>
      <c r="O265" s="519"/>
      <c r="P265" s="519"/>
      <c r="Q265" s="519"/>
      <c r="R265" s="519"/>
      <c r="S265" s="519"/>
      <c r="T265" s="519"/>
      <c r="U265" s="520"/>
      <c r="V265" s="525"/>
      <c r="W265" s="525"/>
      <c r="X265" s="525"/>
      <c r="Y265" s="528"/>
      <c r="Z265" s="528"/>
      <c r="AA265" s="528"/>
      <c r="AB265" s="530"/>
      <c r="AC265" s="530"/>
      <c r="AD265" s="530"/>
      <c r="AE265" s="530"/>
      <c r="AF265" s="534"/>
    </row>
    <row r="266" spans="1:32" x14ac:dyDescent="0.3">
      <c r="A266" s="136"/>
      <c r="B266" s="518"/>
      <c r="C266" s="519"/>
      <c r="D266" s="520"/>
      <c r="E266" s="518"/>
      <c r="F266" s="519"/>
      <c r="G266" s="520"/>
      <c r="H266" s="518"/>
      <c r="I266" s="519"/>
      <c r="J266" s="520"/>
      <c r="K266" s="518"/>
      <c r="L266" s="519"/>
      <c r="M266" s="519"/>
      <c r="N266" s="519"/>
      <c r="O266" s="519"/>
      <c r="P266" s="519"/>
      <c r="Q266" s="519"/>
      <c r="R266" s="519"/>
      <c r="S266" s="519"/>
      <c r="T266" s="519"/>
      <c r="U266" s="520"/>
      <c r="V266" s="525"/>
      <c r="W266" s="525"/>
      <c r="X266" s="525"/>
      <c r="Y266" s="528"/>
      <c r="Z266" s="528"/>
      <c r="AA266" s="528"/>
      <c r="AB266" s="530"/>
      <c r="AC266" s="530"/>
      <c r="AD266" s="530"/>
      <c r="AE266" s="530"/>
      <c r="AF266" s="534"/>
    </row>
    <row r="267" spans="1:32" x14ac:dyDescent="0.3">
      <c r="A267" s="136"/>
      <c r="B267" s="518"/>
      <c r="C267" s="519"/>
      <c r="D267" s="520"/>
      <c r="E267" s="518"/>
      <c r="F267" s="519"/>
      <c r="G267" s="520"/>
      <c r="H267" s="518"/>
      <c r="I267" s="519"/>
      <c r="J267" s="520"/>
      <c r="K267" s="518"/>
      <c r="L267" s="519"/>
      <c r="M267" s="519"/>
      <c r="N267" s="519"/>
      <c r="O267" s="519"/>
      <c r="P267" s="519"/>
      <c r="Q267" s="519"/>
      <c r="R267" s="519"/>
      <c r="S267" s="519"/>
      <c r="T267" s="519"/>
      <c r="U267" s="520"/>
      <c r="V267" s="525"/>
      <c r="W267" s="525"/>
      <c r="X267" s="525"/>
      <c r="Y267" s="528"/>
      <c r="Z267" s="528"/>
      <c r="AA267" s="528"/>
      <c r="AB267" s="530"/>
      <c r="AC267" s="530"/>
      <c r="AD267" s="530"/>
      <c r="AE267" s="530"/>
      <c r="AF267" s="534"/>
    </row>
    <row r="268" spans="1:32" x14ac:dyDescent="0.3">
      <c r="A268" s="136"/>
      <c r="B268" s="518"/>
      <c r="C268" s="519"/>
      <c r="D268" s="520"/>
      <c r="E268" s="518"/>
      <c r="F268" s="519"/>
      <c r="G268" s="520"/>
      <c r="H268" s="518"/>
      <c r="I268" s="519"/>
      <c r="J268" s="520"/>
      <c r="K268" s="518"/>
      <c r="L268" s="519"/>
      <c r="M268" s="519"/>
      <c r="N268" s="519"/>
      <c r="O268" s="519"/>
      <c r="P268" s="519"/>
      <c r="Q268" s="519"/>
      <c r="R268" s="519"/>
      <c r="S268" s="519"/>
      <c r="T268" s="519"/>
      <c r="U268" s="520"/>
      <c r="V268" s="525"/>
      <c r="W268" s="525"/>
      <c r="X268" s="525"/>
      <c r="Y268" s="528"/>
      <c r="Z268" s="528"/>
      <c r="AA268" s="528"/>
      <c r="AB268" s="530"/>
      <c r="AC268" s="530"/>
      <c r="AD268" s="530"/>
      <c r="AE268" s="530"/>
      <c r="AF268" s="534"/>
    </row>
    <row r="269" spans="1:32" x14ac:dyDescent="0.3">
      <c r="A269" s="136"/>
      <c r="B269" s="518"/>
      <c r="C269" s="519"/>
      <c r="D269" s="520"/>
      <c r="E269" s="518"/>
      <c r="F269" s="519"/>
      <c r="G269" s="520"/>
      <c r="H269" s="518"/>
      <c r="I269" s="519"/>
      <c r="J269" s="520"/>
      <c r="K269" s="518"/>
      <c r="L269" s="519"/>
      <c r="M269" s="519"/>
      <c r="N269" s="519"/>
      <c r="O269" s="519"/>
      <c r="P269" s="519"/>
      <c r="Q269" s="519"/>
      <c r="R269" s="519"/>
      <c r="S269" s="519"/>
      <c r="T269" s="519"/>
      <c r="U269" s="520"/>
      <c r="V269" s="525"/>
      <c r="W269" s="525"/>
      <c r="X269" s="525"/>
      <c r="Y269" s="528"/>
      <c r="Z269" s="528"/>
      <c r="AA269" s="528"/>
      <c r="AB269" s="530"/>
      <c r="AC269" s="530"/>
      <c r="AD269" s="530"/>
      <c r="AE269" s="530"/>
      <c r="AF269" s="534"/>
    </row>
    <row r="270" spans="1:32" x14ac:dyDescent="0.3">
      <c r="A270" s="136"/>
      <c r="B270" s="518"/>
      <c r="C270" s="519"/>
      <c r="D270" s="520"/>
      <c r="E270" s="518"/>
      <c r="F270" s="519"/>
      <c r="G270" s="520"/>
      <c r="H270" s="518"/>
      <c r="I270" s="519"/>
      <c r="J270" s="520"/>
      <c r="K270" s="518"/>
      <c r="L270" s="519"/>
      <c r="M270" s="519"/>
      <c r="N270" s="519"/>
      <c r="O270" s="519"/>
      <c r="P270" s="519"/>
      <c r="Q270" s="519"/>
      <c r="R270" s="519"/>
      <c r="S270" s="519"/>
      <c r="T270" s="519"/>
      <c r="U270" s="520"/>
      <c r="V270" s="525"/>
      <c r="W270" s="525"/>
      <c r="X270" s="525"/>
      <c r="Y270" s="528"/>
      <c r="Z270" s="528"/>
      <c r="AA270" s="528"/>
      <c r="AB270" s="530"/>
      <c r="AC270" s="530"/>
      <c r="AD270" s="530"/>
      <c r="AE270" s="530"/>
      <c r="AF270" s="534"/>
    </row>
    <row r="271" spans="1:32" x14ac:dyDescent="0.3">
      <c r="A271" s="136"/>
      <c r="B271" s="518"/>
      <c r="C271" s="519"/>
      <c r="D271" s="520"/>
      <c r="E271" s="518"/>
      <c r="F271" s="519"/>
      <c r="G271" s="520"/>
      <c r="H271" s="518"/>
      <c r="I271" s="519"/>
      <c r="J271" s="520"/>
      <c r="K271" s="518"/>
      <c r="L271" s="519"/>
      <c r="M271" s="519"/>
      <c r="N271" s="519"/>
      <c r="O271" s="519"/>
      <c r="P271" s="519"/>
      <c r="Q271" s="519"/>
      <c r="R271" s="519"/>
      <c r="S271" s="519"/>
      <c r="T271" s="519"/>
      <c r="U271" s="520"/>
      <c r="V271" s="525"/>
      <c r="W271" s="525"/>
      <c r="X271" s="525"/>
      <c r="Y271" s="528"/>
      <c r="Z271" s="528"/>
      <c r="AA271" s="528"/>
      <c r="AB271" s="530"/>
      <c r="AC271" s="530"/>
      <c r="AD271" s="530"/>
      <c r="AE271" s="530"/>
      <c r="AF271" s="534"/>
    </row>
    <row r="272" spans="1:32" x14ac:dyDescent="0.3">
      <c r="A272" s="136"/>
      <c r="B272" s="518"/>
      <c r="C272" s="519"/>
      <c r="D272" s="520"/>
      <c r="E272" s="518"/>
      <c r="F272" s="519"/>
      <c r="G272" s="520"/>
      <c r="H272" s="518"/>
      <c r="I272" s="519"/>
      <c r="J272" s="520"/>
      <c r="K272" s="518"/>
      <c r="L272" s="519"/>
      <c r="M272" s="519"/>
      <c r="N272" s="519"/>
      <c r="O272" s="519"/>
      <c r="P272" s="519"/>
      <c r="Q272" s="519"/>
      <c r="R272" s="519"/>
      <c r="S272" s="519"/>
      <c r="T272" s="519"/>
      <c r="U272" s="520"/>
      <c r="V272" s="525"/>
      <c r="W272" s="525"/>
      <c r="X272" s="525"/>
      <c r="Y272" s="528"/>
      <c r="Z272" s="528"/>
      <c r="AA272" s="528"/>
      <c r="AB272" s="530"/>
      <c r="AC272" s="530"/>
      <c r="AD272" s="530"/>
      <c r="AE272" s="530"/>
      <c r="AF272" s="534"/>
    </row>
    <row r="273" spans="1:32" x14ac:dyDescent="0.3">
      <c r="A273" s="136"/>
      <c r="B273" s="518"/>
      <c r="C273" s="519"/>
      <c r="D273" s="520"/>
      <c r="E273" s="518"/>
      <c r="F273" s="519"/>
      <c r="G273" s="520"/>
      <c r="H273" s="518"/>
      <c r="I273" s="519"/>
      <c r="J273" s="520"/>
      <c r="K273" s="518"/>
      <c r="L273" s="519"/>
      <c r="M273" s="519"/>
      <c r="N273" s="519"/>
      <c r="O273" s="519"/>
      <c r="P273" s="519"/>
      <c r="Q273" s="519"/>
      <c r="R273" s="519"/>
      <c r="S273" s="519"/>
      <c r="T273" s="519"/>
      <c r="U273" s="520"/>
      <c r="V273" s="525"/>
      <c r="W273" s="525"/>
      <c r="X273" s="525"/>
      <c r="Y273" s="528"/>
      <c r="Z273" s="528"/>
      <c r="AA273" s="528"/>
      <c r="AB273" s="530"/>
      <c r="AC273" s="530"/>
      <c r="AD273" s="530"/>
      <c r="AE273" s="530"/>
      <c r="AF273" s="534"/>
    </row>
    <row r="274" spans="1:32" x14ac:dyDescent="0.3">
      <c r="A274" s="136"/>
      <c r="B274" s="518"/>
      <c r="C274" s="519"/>
      <c r="D274" s="520"/>
      <c r="E274" s="518"/>
      <c r="F274" s="519"/>
      <c r="G274" s="520"/>
      <c r="H274" s="518"/>
      <c r="I274" s="519"/>
      <c r="J274" s="520"/>
      <c r="K274" s="518"/>
      <c r="L274" s="519"/>
      <c r="M274" s="519"/>
      <c r="N274" s="519"/>
      <c r="O274" s="519"/>
      <c r="P274" s="519"/>
      <c r="Q274" s="519"/>
      <c r="R274" s="519"/>
      <c r="S274" s="519"/>
      <c r="T274" s="519"/>
      <c r="U274" s="520"/>
      <c r="V274" s="525"/>
      <c r="W274" s="525"/>
      <c r="X274" s="525"/>
      <c r="Y274" s="528"/>
      <c r="Z274" s="528"/>
      <c r="AA274" s="528"/>
      <c r="AB274" s="530"/>
      <c r="AC274" s="530"/>
      <c r="AD274" s="530"/>
      <c r="AE274" s="530"/>
      <c r="AF274" s="534"/>
    </row>
    <row r="275" spans="1:32" x14ac:dyDescent="0.3">
      <c r="A275" s="136"/>
      <c r="B275" s="518"/>
      <c r="C275" s="519"/>
      <c r="D275" s="520"/>
      <c r="E275" s="518"/>
      <c r="F275" s="519"/>
      <c r="G275" s="520"/>
      <c r="H275" s="518"/>
      <c r="I275" s="519"/>
      <c r="J275" s="520"/>
      <c r="K275" s="518"/>
      <c r="L275" s="519"/>
      <c r="M275" s="519"/>
      <c r="N275" s="519"/>
      <c r="O275" s="519"/>
      <c r="P275" s="519"/>
      <c r="Q275" s="519"/>
      <c r="R275" s="519"/>
      <c r="S275" s="519"/>
      <c r="T275" s="519"/>
      <c r="U275" s="520"/>
      <c r="V275" s="525"/>
      <c r="W275" s="525"/>
      <c r="X275" s="525"/>
      <c r="Y275" s="528"/>
      <c r="Z275" s="528"/>
      <c r="AA275" s="528"/>
      <c r="AB275" s="530"/>
      <c r="AC275" s="530"/>
      <c r="AD275" s="530"/>
      <c r="AE275" s="530"/>
      <c r="AF275" s="534"/>
    </row>
    <row r="276" spans="1:32" x14ac:dyDescent="0.3">
      <c r="A276" s="136"/>
      <c r="B276" s="518"/>
      <c r="C276" s="519"/>
      <c r="D276" s="520"/>
      <c r="E276" s="518"/>
      <c r="F276" s="519"/>
      <c r="G276" s="520"/>
      <c r="H276" s="518"/>
      <c r="I276" s="519"/>
      <c r="J276" s="520"/>
      <c r="K276" s="518"/>
      <c r="L276" s="519"/>
      <c r="M276" s="519"/>
      <c r="N276" s="519"/>
      <c r="O276" s="519"/>
      <c r="P276" s="519"/>
      <c r="Q276" s="519"/>
      <c r="R276" s="519"/>
      <c r="S276" s="519"/>
      <c r="T276" s="519"/>
      <c r="U276" s="520"/>
      <c r="V276" s="525"/>
      <c r="W276" s="525"/>
      <c r="X276" s="525"/>
      <c r="Y276" s="528"/>
      <c r="Z276" s="528"/>
      <c r="AA276" s="528"/>
      <c r="AB276" s="530"/>
      <c r="AC276" s="530"/>
      <c r="AD276" s="530"/>
      <c r="AE276" s="530"/>
      <c r="AF276" s="534"/>
    </row>
    <row r="277" spans="1:32" x14ac:dyDescent="0.3">
      <c r="A277" s="136"/>
      <c r="B277" s="518"/>
      <c r="C277" s="519"/>
      <c r="D277" s="520"/>
      <c r="E277" s="518"/>
      <c r="F277" s="519"/>
      <c r="G277" s="520"/>
      <c r="H277" s="518"/>
      <c r="I277" s="519"/>
      <c r="J277" s="520"/>
      <c r="K277" s="518"/>
      <c r="L277" s="519"/>
      <c r="M277" s="519"/>
      <c r="N277" s="519"/>
      <c r="O277" s="519"/>
      <c r="P277" s="519"/>
      <c r="Q277" s="519"/>
      <c r="R277" s="519"/>
      <c r="S277" s="519"/>
      <c r="T277" s="519"/>
      <c r="U277" s="520"/>
      <c r="V277" s="525"/>
      <c r="W277" s="525"/>
      <c r="X277" s="525"/>
      <c r="Y277" s="528"/>
      <c r="Z277" s="528"/>
      <c r="AA277" s="528"/>
      <c r="AB277" s="530"/>
      <c r="AC277" s="530"/>
      <c r="AD277" s="530"/>
      <c r="AE277" s="530"/>
      <c r="AF277" s="534"/>
    </row>
    <row r="278" spans="1:32" x14ac:dyDescent="0.3">
      <c r="A278" s="136"/>
      <c r="B278" s="518"/>
      <c r="C278" s="519"/>
      <c r="D278" s="520"/>
      <c r="E278" s="518"/>
      <c r="F278" s="519"/>
      <c r="G278" s="520"/>
      <c r="H278" s="553"/>
      <c r="I278" s="554"/>
      <c r="J278" s="555"/>
      <c r="K278" s="518"/>
      <c r="L278" s="519"/>
      <c r="M278" s="519"/>
      <c r="N278" s="519"/>
      <c r="O278" s="519"/>
      <c r="P278" s="519"/>
      <c r="Q278" s="519"/>
      <c r="R278" s="519"/>
      <c r="S278" s="519"/>
      <c r="T278" s="519"/>
      <c r="U278" s="520"/>
      <c r="V278" s="525"/>
      <c r="W278" s="525"/>
      <c r="X278" s="525"/>
      <c r="Y278" s="528"/>
      <c r="Z278" s="528"/>
      <c r="AA278" s="528"/>
      <c r="AB278" s="530"/>
      <c r="AC278" s="530"/>
      <c r="AD278" s="530"/>
      <c r="AE278" s="530"/>
      <c r="AF278" s="534"/>
    </row>
    <row r="279" spans="1:32" x14ac:dyDescent="0.3">
      <c r="A279" s="136"/>
      <c r="B279" s="518"/>
      <c r="C279" s="519"/>
      <c r="D279" s="520"/>
      <c r="E279" s="518"/>
      <c r="F279" s="519"/>
      <c r="G279" s="520"/>
      <c r="H279" s="518"/>
      <c r="I279" s="519"/>
      <c r="J279" s="520"/>
      <c r="K279" s="518"/>
      <c r="L279" s="519"/>
      <c r="M279" s="519"/>
      <c r="N279" s="519"/>
      <c r="O279" s="519"/>
      <c r="P279" s="519"/>
      <c r="Q279" s="519"/>
      <c r="R279" s="519"/>
      <c r="S279" s="519"/>
      <c r="T279" s="519"/>
      <c r="U279" s="520"/>
      <c r="V279" s="525"/>
      <c r="W279" s="525"/>
      <c r="X279" s="525"/>
      <c r="Y279" s="528"/>
      <c r="Z279" s="528"/>
      <c r="AA279" s="528"/>
      <c r="AB279" s="530"/>
      <c r="AC279" s="530"/>
      <c r="AD279" s="530"/>
      <c r="AE279" s="530"/>
      <c r="AF279" s="534"/>
    </row>
    <row r="280" spans="1:32" x14ac:dyDescent="0.3">
      <c r="A280" s="136"/>
      <c r="B280" s="518"/>
      <c r="C280" s="519"/>
      <c r="D280" s="520"/>
      <c r="E280" s="518"/>
      <c r="F280" s="519"/>
      <c r="G280" s="520"/>
      <c r="H280" s="518"/>
      <c r="I280" s="519"/>
      <c r="J280" s="520"/>
      <c r="K280" s="518"/>
      <c r="L280" s="519"/>
      <c r="M280" s="519"/>
      <c r="N280" s="519"/>
      <c r="O280" s="519"/>
      <c r="P280" s="519"/>
      <c r="Q280" s="519"/>
      <c r="R280" s="519"/>
      <c r="S280" s="519"/>
      <c r="T280" s="519"/>
      <c r="U280" s="520"/>
      <c r="V280" s="525"/>
      <c r="W280" s="525"/>
      <c r="X280" s="525"/>
      <c r="Y280" s="528"/>
      <c r="Z280" s="528"/>
      <c r="AA280" s="528"/>
      <c r="AB280" s="530"/>
      <c r="AC280" s="530"/>
      <c r="AD280" s="530"/>
      <c r="AE280" s="530"/>
      <c r="AF280" s="534"/>
    </row>
    <row r="281" spans="1:32" x14ac:dyDescent="0.3">
      <c r="A281" s="136"/>
      <c r="B281" s="518"/>
      <c r="C281" s="519"/>
      <c r="D281" s="520"/>
      <c r="E281" s="518"/>
      <c r="F281" s="519"/>
      <c r="G281" s="520"/>
      <c r="H281" s="518"/>
      <c r="I281" s="519"/>
      <c r="J281" s="520"/>
      <c r="K281" s="518"/>
      <c r="L281" s="519"/>
      <c r="M281" s="519"/>
      <c r="N281" s="519"/>
      <c r="O281" s="519"/>
      <c r="P281" s="519"/>
      <c r="Q281" s="519"/>
      <c r="R281" s="519"/>
      <c r="S281" s="519"/>
      <c r="T281" s="519"/>
      <c r="U281" s="520"/>
      <c r="V281" s="525"/>
      <c r="W281" s="525"/>
      <c r="X281" s="525"/>
      <c r="Y281" s="528"/>
      <c r="Z281" s="528"/>
      <c r="AA281" s="528"/>
      <c r="AB281" s="530"/>
      <c r="AC281" s="530"/>
      <c r="AD281" s="530"/>
      <c r="AE281" s="530"/>
      <c r="AF281" s="534"/>
    </row>
    <row r="282" spans="1:32" x14ac:dyDescent="0.3">
      <c r="A282" s="136"/>
      <c r="B282" s="518"/>
      <c r="C282" s="519"/>
      <c r="D282" s="520"/>
      <c r="E282" s="518"/>
      <c r="F282" s="519"/>
      <c r="G282" s="520"/>
      <c r="H282" s="518"/>
      <c r="I282" s="519"/>
      <c r="J282" s="520"/>
      <c r="K282" s="518"/>
      <c r="L282" s="519"/>
      <c r="M282" s="519"/>
      <c r="N282" s="519"/>
      <c r="O282" s="519"/>
      <c r="P282" s="519"/>
      <c r="Q282" s="519"/>
      <c r="R282" s="519"/>
      <c r="S282" s="519"/>
      <c r="T282" s="519"/>
      <c r="U282" s="520"/>
      <c r="V282" s="525"/>
      <c r="W282" s="525"/>
      <c r="X282" s="525"/>
      <c r="Y282" s="528"/>
      <c r="Z282" s="528"/>
      <c r="AA282" s="528"/>
      <c r="AB282" s="530"/>
      <c r="AC282" s="530"/>
      <c r="AD282" s="530"/>
      <c r="AE282" s="530"/>
      <c r="AF282" s="534"/>
    </row>
    <row r="283" spans="1:32" x14ac:dyDescent="0.3">
      <c r="A283" s="136"/>
      <c r="B283" s="518"/>
      <c r="C283" s="519"/>
      <c r="D283" s="520"/>
      <c r="E283" s="518"/>
      <c r="F283" s="519"/>
      <c r="G283" s="520"/>
      <c r="H283" s="518"/>
      <c r="I283" s="519"/>
      <c r="J283" s="520"/>
      <c r="K283" s="518"/>
      <c r="L283" s="519"/>
      <c r="M283" s="519"/>
      <c r="N283" s="519"/>
      <c r="O283" s="519"/>
      <c r="P283" s="519"/>
      <c r="Q283" s="519"/>
      <c r="R283" s="519"/>
      <c r="S283" s="519"/>
      <c r="T283" s="519"/>
      <c r="U283" s="520"/>
      <c r="V283" s="525"/>
      <c r="W283" s="525"/>
      <c r="X283" s="525"/>
      <c r="Y283" s="528"/>
      <c r="Z283" s="528"/>
      <c r="AA283" s="528"/>
      <c r="AB283" s="530"/>
      <c r="AC283" s="530"/>
      <c r="AD283" s="530"/>
      <c r="AE283" s="530"/>
      <c r="AF283" s="534"/>
    </row>
    <row r="284" spans="1:32" x14ac:dyDescent="0.3">
      <c r="A284" s="136"/>
      <c r="B284" s="518"/>
      <c r="C284" s="519"/>
      <c r="D284" s="520"/>
      <c r="E284" s="518"/>
      <c r="F284" s="519"/>
      <c r="G284" s="520"/>
      <c r="H284" s="518"/>
      <c r="I284" s="519"/>
      <c r="J284" s="520"/>
      <c r="K284" s="518"/>
      <c r="L284" s="519"/>
      <c r="M284" s="519"/>
      <c r="N284" s="519"/>
      <c r="O284" s="519"/>
      <c r="P284" s="519"/>
      <c r="Q284" s="519"/>
      <c r="R284" s="519"/>
      <c r="S284" s="519"/>
      <c r="T284" s="519"/>
      <c r="U284" s="520"/>
      <c r="V284" s="525"/>
      <c r="W284" s="525"/>
      <c r="X284" s="525"/>
      <c r="Y284" s="528"/>
      <c r="Z284" s="528"/>
      <c r="AA284" s="528"/>
      <c r="AB284" s="530"/>
      <c r="AC284" s="530"/>
      <c r="AD284" s="530"/>
      <c r="AE284" s="530"/>
      <c r="AF284" s="534"/>
    </row>
    <row r="285" spans="1:32" x14ac:dyDescent="0.3">
      <c r="A285" s="136"/>
      <c r="B285" s="518"/>
      <c r="C285" s="519"/>
      <c r="D285" s="520"/>
      <c r="E285" s="518"/>
      <c r="F285" s="519"/>
      <c r="G285" s="520"/>
      <c r="H285" s="518"/>
      <c r="I285" s="519"/>
      <c r="J285" s="520"/>
      <c r="K285" s="518"/>
      <c r="L285" s="519"/>
      <c r="M285" s="519"/>
      <c r="N285" s="519"/>
      <c r="O285" s="519"/>
      <c r="P285" s="519"/>
      <c r="Q285" s="519"/>
      <c r="R285" s="519"/>
      <c r="S285" s="519"/>
      <c r="T285" s="519"/>
      <c r="U285" s="520"/>
      <c r="V285" s="525"/>
      <c r="W285" s="525"/>
      <c r="X285" s="525"/>
      <c r="Y285" s="528"/>
      <c r="Z285" s="528"/>
      <c r="AA285" s="528"/>
      <c r="AB285" s="530"/>
      <c r="AC285" s="530"/>
      <c r="AD285" s="530"/>
      <c r="AE285" s="530"/>
      <c r="AF285" s="534"/>
    </row>
    <row r="286" spans="1:32" x14ac:dyDescent="0.3">
      <c r="A286" s="136"/>
      <c r="B286" s="518"/>
      <c r="C286" s="519"/>
      <c r="D286" s="520"/>
      <c r="E286" s="518"/>
      <c r="F286" s="519"/>
      <c r="G286" s="520"/>
      <c r="H286" s="518"/>
      <c r="I286" s="519"/>
      <c r="J286" s="520"/>
      <c r="K286" s="518"/>
      <c r="L286" s="519"/>
      <c r="M286" s="519"/>
      <c r="N286" s="519"/>
      <c r="O286" s="519"/>
      <c r="P286" s="519"/>
      <c r="Q286" s="519"/>
      <c r="R286" s="519"/>
      <c r="S286" s="519"/>
      <c r="T286" s="519"/>
      <c r="U286" s="520"/>
      <c r="V286" s="525"/>
      <c r="W286" s="525"/>
      <c r="X286" s="525"/>
      <c r="Y286" s="528"/>
      <c r="Z286" s="528"/>
      <c r="AA286" s="528"/>
      <c r="AB286" s="530"/>
      <c r="AC286" s="530"/>
      <c r="AD286" s="530"/>
      <c r="AE286" s="530"/>
      <c r="AF286" s="534"/>
    </row>
    <row r="287" spans="1:32" x14ac:dyDescent="0.3">
      <c r="A287" s="136"/>
      <c r="B287" s="518"/>
      <c r="C287" s="519"/>
      <c r="D287" s="520"/>
      <c r="E287" s="518"/>
      <c r="F287" s="519"/>
      <c r="G287" s="520"/>
      <c r="H287" s="518"/>
      <c r="I287" s="519"/>
      <c r="J287" s="520"/>
      <c r="K287" s="518"/>
      <c r="L287" s="519"/>
      <c r="M287" s="519"/>
      <c r="N287" s="519"/>
      <c r="O287" s="519"/>
      <c r="P287" s="519"/>
      <c r="Q287" s="519"/>
      <c r="R287" s="519"/>
      <c r="S287" s="519"/>
      <c r="T287" s="519"/>
      <c r="U287" s="520"/>
      <c r="V287" s="525"/>
      <c r="W287" s="525"/>
      <c r="X287" s="525"/>
      <c r="Y287" s="528"/>
      <c r="Z287" s="528"/>
      <c r="AA287" s="528"/>
      <c r="AB287" s="530"/>
      <c r="AC287" s="530"/>
      <c r="AD287" s="530"/>
      <c r="AE287" s="530"/>
      <c r="AF287" s="534"/>
    </row>
    <row r="288" spans="1:32" x14ac:dyDescent="0.3">
      <c r="A288" s="136"/>
      <c r="B288" s="518"/>
      <c r="C288" s="519"/>
      <c r="D288" s="520"/>
      <c r="E288" s="518"/>
      <c r="F288" s="519"/>
      <c r="G288" s="520"/>
      <c r="H288" s="518"/>
      <c r="I288" s="519"/>
      <c r="J288" s="520"/>
      <c r="K288" s="518"/>
      <c r="L288" s="519"/>
      <c r="M288" s="519"/>
      <c r="N288" s="519"/>
      <c r="O288" s="519"/>
      <c r="P288" s="519"/>
      <c r="Q288" s="519"/>
      <c r="R288" s="519"/>
      <c r="S288" s="519"/>
      <c r="T288" s="519"/>
      <c r="U288" s="520"/>
      <c r="V288" s="525"/>
      <c r="W288" s="525"/>
      <c r="X288" s="525"/>
      <c r="Y288" s="528"/>
      <c r="Z288" s="528"/>
      <c r="AA288" s="528"/>
      <c r="AB288" s="530"/>
      <c r="AC288" s="530"/>
      <c r="AD288" s="530"/>
      <c r="AE288" s="530"/>
      <c r="AF288" s="534"/>
    </row>
    <row r="289" spans="1:32" x14ac:dyDescent="0.3">
      <c r="A289" s="136"/>
      <c r="B289" s="518"/>
      <c r="C289" s="519"/>
      <c r="D289" s="520"/>
      <c r="E289" s="518"/>
      <c r="F289" s="519"/>
      <c r="G289" s="520"/>
      <c r="H289" s="518"/>
      <c r="I289" s="519"/>
      <c r="J289" s="520"/>
      <c r="K289" s="518"/>
      <c r="L289" s="519"/>
      <c r="M289" s="519"/>
      <c r="N289" s="519"/>
      <c r="O289" s="519"/>
      <c r="P289" s="519"/>
      <c r="Q289" s="519"/>
      <c r="R289" s="519"/>
      <c r="S289" s="519"/>
      <c r="T289" s="519"/>
      <c r="U289" s="520"/>
      <c r="V289" s="525"/>
      <c r="W289" s="525"/>
      <c r="X289" s="525"/>
      <c r="Y289" s="528"/>
      <c r="Z289" s="528"/>
      <c r="AA289" s="528"/>
      <c r="AB289" s="530"/>
      <c r="AC289" s="530"/>
      <c r="AD289" s="530"/>
      <c r="AE289" s="530"/>
      <c r="AF289" s="534"/>
    </row>
    <row r="290" spans="1:32" x14ac:dyDescent="0.3">
      <c r="A290" s="136"/>
      <c r="B290" s="518"/>
      <c r="C290" s="519"/>
      <c r="D290" s="520"/>
      <c r="E290" s="518"/>
      <c r="F290" s="519"/>
      <c r="G290" s="520"/>
      <c r="H290" s="518"/>
      <c r="I290" s="519"/>
      <c r="J290" s="520"/>
      <c r="K290" s="518"/>
      <c r="L290" s="519"/>
      <c r="M290" s="519"/>
      <c r="N290" s="519"/>
      <c r="O290" s="519"/>
      <c r="P290" s="519"/>
      <c r="Q290" s="519"/>
      <c r="R290" s="519"/>
      <c r="S290" s="519"/>
      <c r="T290" s="519"/>
      <c r="U290" s="520"/>
      <c r="V290" s="525"/>
      <c r="W290" s="525"/>
      <c r="X290" s="525"/>
      <c r="Y290" s="528"/>
      <c r="Z290" s="528"/>
      <c r="AA290" s="528"/>
      <c r="AB290" s="530"/>
      <c r="AC290" s="530"/>
      <c r="AD290" s="530"/>
      <c r="AE290" s="530"/>
      <c r="AF290" s="534"/>
    </row>
    <row r="291" spans="1:32" x14ac:dyDescent="0.3">
      <c r="A291" s="136"/>
      <c r="B291" s="518"/>
      <c r="C291" s="519"/>
      <c r="D291" s="520"/>
      <c r="E291" s="518"/>
      <c r="F291" s="519"/>
      <c r="G291" s="520"/>
      <c r="H291" s="518"/>
      <c r="I291" s="519"/>
      <c r="J291" s="520"/>
      <c r="K291" s="518"/>
      <c r="L291" s="519"/>
      <c r="M291" s="519"/>
      <c r="N291" s="519"/>
      <c r="O291" s="519"/>
      <c r="P291" s="519"/>
      <c r="Q291" s="519"/>
      <c r="R291" s="519"/>
      <c r="S291" s="519"/>
      <c r="T291" s="519"/>
      <c r="U291" s="520"/>
      <c r="V291" s="525"/>
      <c r="W291" s="525"/>
      <c r="X291" s="525"/>
      <c r="Y291" s="528"/>
      <c r="Z291" s="528"/>
      <c r="AA291" s="528"/>
      <c r="AB291" s="530"/>
      <c r="AC291" s="530"/>
      <c r="AD291" s="530"/>
      <c r="AE291" s="530"/>
      <c r="AF291" s="534"/>
    </row>
    <row r="292" spans="1:32" x14ac:dyDescent="0.3">
      <c r="A292" s="136"/>
      <c r="B292" s="518"/>
      <c r="C292" s="519"/>
      <c r="D292" s="520"/>
      <c r="E292" s="518"/>
      <c r="F292" s="519"/>
      <c r="G292" s="520"/>
      <c r="H292" s="518"/>
      <c r="I292" s="519"/>
      <c r="J292" s="520"/>
      <c r="K292" s="518"/>
      <c r="L292" s="519"/>
      <c r="M292" s="519"/>
      <c r="N292" s="519"/>
      <c r="O292" s="519"/>
      <c r="P292" s="519"/>
      <c r="Q292" s="519"/>
      <c r="R292" s="519"/>
      <c r="S292" s="519"/>
      <c r="T292" s="519"/>
      <c r="U292" s="520"/>
      <c r="V292" s="525"/>
      <c r="W292" s="525"/>
      <c r="X292" s="525"/>
      <c r="Y292" s="528"/>
      <c r="Z292" s="528"/>
      <c r="AA292" s="528"/>
      <c r="AB292" s="530"/>
      <c r="AC292" s="530"/>
      <c r="AD292" s="530"/>
      <c r="AE292" s="530"/>
      <c r="AF292" s="534"/>
    </row>
    <row r="293" spans="1:32" x14ac:dyDescent="0.3">
      <c r="A293" s="136"/>
      <c r="B293" s="518"/>
      <c r="C293" s="519"/>
      <c r="D293" s="520"/>
      <c r="E293" s="518"/>
      <c r="F293" s="519"/>
      <c r="G293" s="520"/>
      <c r="H293" s="518"/>
      <c r="I293" s="519"/>
      <c r="J293" s="520"/>
      <c r="K293" s="518"/>
      <c r="L293" s="519"/>
      <c r="M293" s="519"/>
      <c r="N293" s="519"/>
      <c r="O293" s="519"/>
      <c r="P293" s="519"/>
      <c r="Q293" s="519"/>
      <c r="R293" s="519"/>
      <c r="S293" s="519"/>
      <c r="T293" s="519"/>
      <c r="U293" s="520"/>
      <c r="V293" s="525"/>
      <c r="W293" s="525"/>
      <c r="X293" s="525"/>
      <c r="Y293" s="528"/>
      <c r="Z293" s="528"/>
      <c r="AA293" s="528"/>
      <c r="AB293" s="530"/>
      <c r="AC293" s="530"/>
      <c r="AD293" s="530"/>
      <c r="AE293" s="530"/>
      <c r="AF293" s="534"/>
    </row>
    <row r="294" spans="1:32" x14ac:dyDescent="0.3">
      <c r="A294" s="136"/>
      <c r="B294" s="518"/>
      <c r="C294" s="519"/>
      <c r="D294" s="520"/>
      <c r="E294" s="518"/>
      <c r="F294" s="519"/>
      <c r="G294" s="520"/>
      <c r="H294" s="518"/>
      <c r="I294" s="519"/>
      <c r="J294" s="520"/>
      <c r="K294" s="518"/>
      <c r="L294" s="519"/>
      <c r="M294" s="519"/>
      <c r="N294" s="519"/>
      <c r="O294" s="519"/>
      <c r="P294" s="519"/>
      <c r="Q294" s="519"/>
      <c r="R294" s="519"/>
      <c r="S294" s="519"/>
      <c r="T294" s="519"/>
      <c r="U294" s="520"/>
      <c r="V294" s="525"/>
      <c r="W294" s="525"/>
      <c r="X294" s="525"/>
      <c r="Y294" s="528"/>
      <c r="Z294" s="528"/>
      <c r="AA294" s="528"/>
      <c r="AB294" s="530"/>
      <c r="AC294" s="530"/>
      <c r="AD294" s="530"/>
      <c r="AE294" s="530"/>
      <c r="AF294" s="534"/>
    </row>
    <row r="295" spans="1:32" x14ac:dyDescent="0.3">
      <c r="A295" s="136"/>
      <c r="B295" s="518"/>
      <c r="C295" s="519"/>
      <c r="D295" s="520"/>
      <c r="E295" s="518"/>
      <c r="F295" s="519"/>
      <c r="G295" s="520"/>
      <c r="H295" s="518"/>
      <c r="I295" s="519"/>
      <c r="J295" s="520"/>
      <c r="K295" s="518"/>
      <c r="L295" s="519"/>
      <c r="M295" s="519"/>
      <c r="N295" s="519"/>
      <c r="O295" s="519"/>
      <c r="P295" s="519"/>
      <c r="Q295" s="519"/>
      <c r="R295" s="519"/>
      <c r="S295" s="519"/>
      <c r="T295" s="519"/>
      <c r="U295" s="520"/>
      <c r="V295" s="525"/>
      <c r="W295" s="525"/>
      <c r="X295" s="525"/>
      <c r="Y295" s="528"/>
      <c r="Z295" s="528"/>
      <c r="AA295" s="528"/>
      <c r="AB295" s="530"/>
      <c r="AC295" s="530"/>
      <c r="AD295" s="530"/>
      <c r="AE295" s="530"/>
      <c r="AF295" s="534"/>
    </row>
    <row r="296" spans="1:32" x14ac:dyDescent="0.3">
      <c r="A296" s="136"/>
      <c r="B296" s="518"/>
      <c r="C296" s="519"/>
      <c r="D296" s="520"/>
      <c r="E296" s="518"/>
      <c r="F296" s="519"/>
      <c r="G296" s="520"/>
      <c r="H296" s="518"/>
      <c r="I296" s="519"/>
      <c r="J296" s="520"/>
      <c r="K296" s="518"/>
      <c r="L296" s="519"/>
      <c r="M296" s="519"/>
      <c r="N296" s="519"/>
      <c r="O296" s="519"/>
      <c r="P296" s="519"/>
      <c r="Q296" s="519"/>
      <c r="R296" s="519"/>
      <c r="S296" s="519"/>
      <c r="T296" s="519"/>
      <c r="U296" s="520"/>
      <c r="V296" s="525"/>
      <c r="W296" s="525"/>
      <c r="X296" s="525"/>
      <c r="Y296" s="528"/>
      <c r="Z296" s="528"/>
      <c r="AA296" s="528"/>
      <c r="AB296" s="530"/>
      <c r="AC296" s="530"/>
      <c r="AD296" s="530"/>
      <c r="AE296" s="530"/>
      <c r="AF296" s="534"/>
    </row>
    <row r="297" spans="1:32" x14ac:dyDescent="0.3">
      <c r="A297" s="136"/>
      <c r="B297" s="518"/>
      <c r="C297" s="519"/>
      <c r="D297" s="520"/>
      <c r="E297" s="518"/>
      <c r="F297" s="519"/>
      <c r="G297" s="520"/>
      <c r="H297" s="518"/>
      <c r="I297" s="519"/>
      <c r="J297" s="520"/>
      <c r="K297" s="518"/>
      <c r="L297" s="519"/>
      <c r="M297" s="519"/>
      <c r="N297" s="519"/>
      <c r="O297" s="519"/>
      <c r="P297" s="519"/>
      <c r="Q297" s="519"/>
      <c r="R297" s="519"/>
      <c r="S297" s="519"/>
      <c r="T297" s="519"/>
      <c r="U297" s="520"/>
      <c r="V297" s="525"/>
      <c r="W297" s="525"/>
      <c r="X297" s="525"/>
      <c r="Y297" s="528"/>
      <c r="Z297" s="528"/>
      <c r="AA297" s="528"/>
      <c r="AB297" s="530"/>
      <c r="AC297" s="530"/>
      <c r="AD297" s="530"/>
      <c r="AE297" s="530"/>
      <c r="AF297" s="534"/>
    </row>
    <row r="298" spans="1:32" x14ac:dyDescent="0.3">
      <c r="A298" s="136"/>
      <c r="B298" s="518"/>
      <c r="C298" s="519"/>
      <c r="D298" s="520"/>
      <c r="E298" s="518"/>
      <c r="F298" s="519"/>
      <c r="G298" s="520"/>
      <c r="H298" s="518"/>
      <c r="I298" s="519"/>
      <c r="J298" s="520"/>
      <c r="K298" s="518"/>
      <c r="L298" s="519"/>
      <c r="M298" s="519"/>
      <c r="N298" s="519"/>
      <c r="O298" s="519"/>
      <c r="P298" s="519"/>
      <c r="Q298" s="519"/>
      <c r="R298" s="519"/>
      <c r="S298" s="519"/>
      <c r="T298" s="519"/>
      <c r="U298" s="520"/>
      <c r="V298" s="525"/>
      <c r="W298" s="525"/>
      <c r="X298" s="525"/>
      <c r="Y298" s="528"/>
      <c r="Z298" s="528"/>
      <c r="AA298" s="528"/>
      <c r="AB298" s="530"/>
      <c r="AC298" s="530"/>
      <c r="AD298" s="530"/>
      <c r="AE298" s="530"/>
      <c r="AF298" s="534"/>
    </row>
    <row r="299" spans="1:32" x14ac:dyDescent="0.3">
      <c r="A299" s="136"/>
      <c r="B299" s="518"/>
      <c r="C299" s="519"/>
      <c r="D299" s="520"/>
      <c r="E299" s="518"/>
      <c r="F299" s="519"/>
      <c r="G299" s="520"/>
      <c r="H299" s="518"/>
      <c r="I299" s="519"/>
      <c r="J299" s="520"/>
      <c r="K299" s="518"/>
      <c r="L299" s="519"/>
      <c r="M299" s="519"/>
      <c r="N299" s="519"/>
      <c r="O299" s="519"/>
      <c r="P299" s="519"/>
      <c r="Q299" s="519"/>
      <c r="R299" s="519"/>
      <c r="S299" s="519"/>
      <c r="T299" s="519"/>
      <c r="U299" s="520"/>
      <c r="V299" s="525"/>
      <c r="W299" s="525"/>
      <c r="X299" s="525"/>
      <c r="Y299" s="528"/>
      <c r="Z299" s="528"/>
      <c r="AA299" s="528"/>
      <c r="AB299" s="530"/>
      <c r="AC299" s="530"/>
      <c r="AD299" s="530"/>
      <c r="AE299" s="530"/>
      <c r="AF299" s="534"/>
    </row>
    <row r="300" spans="1:32" x14ac:dyDescent="0.3">
      <c r="A300" s="136"/>
      <c r="B300" s="518"/>
      <c r="C300" s="519"/>
      <c r="D300" s="520"/>
      <c r="E300" s="518"/>
      <c r="F300" s="519"/>
      <c r="G300" s="520"/>
      <c r="H300" s="518"/>
      <c r="I300" s="519"/>
      <c r="J300" s="520"/>
      <c r="K300" s="518"/>
      <c r="L300" s="519"/>
      <c r="M300" s="519"/>
      <c r="N300" s="519"/>
      <c r="O300" s="519"/>
      <c r="P300" s="519"/>
      <c r="Q300" s="519"/>
      <c r="R300" s="519"/>
      <c r="S300" s="519"/>
      <c r="T300" s="519"/>
      <c r="U300" s="520"/>
      <c r="V300" s="525"/>
      <c r="W300" s="525"/>
      <c r="X300" s="525"/>
      <c r="Y300" s="528"/>
      <c r="Z300" s="528"/>
      <c r="AA300" s="528"/>
      <c r="AB300" s="530"/>
      <c r="AC300" s="530"/>
      <c r="AD300" s="530"/>
      <c r="AE300" s="530"/>
      <c r="AF300" s="534"/>
    </row>
    <row r="301" spans="1:32" x14ac:dyDescent="0.3">
      <c r="A301" s="136"/>
      <c r="B301" s="518"/>
      <c r="C301" s="519"/>
      <c r="D301" s="520"/>
      <c r="E301" s="518"/>
      <c r="F301" s="519"/>
      <c r="G301" s="520"/>
      <c r="H301" s="518"/>
      <c r="I301" s="519"/>
      <c r="J301" s="520"/>
      <c r="K301" s="518"/>
      <c r="L301" s="519"/>
      <c r="M301" s="519"/>
      <c r="N301" s="519"/>
      <c r="O301" s="519"/>
      <c r="P301" s="519"/>
      <c r="Q301" s="519"/>
      <c r="R301" s="519"/>
      <c r="S301" s="519"/>
      <c r="T301" s="519"/>
      <c r="U301" s="520"/>
      <c r="V301" s="525"/>
      <c r="W301" s="525"/>
      <c r="X301" s="525"/>
      <c r="Y301" s="528"/>
      <c r="Z301" s="528"/>
      <c r="AA301" s="528"/>
      <c r="AB301" s="530"/>
      <c r="AC301" s="530"/>
      <c r="AD301" s="530"/>
      <c r="AE301" s="530"/>
      <c r="AF301" s="534"/>
    </row>
    <row r="302" spans="1:32" x14ac:dyDescent="0.3">
      <c r="A302" s="136"/>
      <c r="B302" s="518"/>
      <c r="C302" s="519"/>
      <c r="D302" s="520"/>
      <c r="E302" s="518"/>
      <c r="F302" s="519"/>
      <c r="G302" s="520"/>
      <c r="H302" s="518"/>
      <c r="I302" s="519"/>
      <c r="J302" s="520"/>
      <c r="K302" s="518"/>
      <c r="L302" s="519"/>
      <c r="M302" s="519"/>
      <c r="N302" s="519"/>
      <c r="O302" s="519"/>
      <c r="P302" s="519"/>
      <c r="Q302" s="519"/>
      <c r="R302" s="519"/>
      <c r="S302" s="519"/>
      <c r="T302" s="519"/>
      <c r="U302" s="520"/>
      <c r="V302" s="525"/>
      <c r="W302" s="525"/>
      <c r="X302" s="525"/>
      <c r="Y302" s="528"/>
      <c r="Z302" s="528"/>
      <c r="AA302" s="528"/>
      <c r="AB302" s="530"/>
      <c r="AC302" s="530"/>
      <c r="AD302" s="530"/>
      <c r="AE302" s="530"/>
      <c r="AF302" s="534"/>
    </row>
    <row r="303" spans="1:32" x14ac:dyDescent="0.3">
      <c r="A303" s="136"/>
      <c r="B303" s="518"/>
      <c r="C303" s="519"/>
      <c r="D303" s="520"/>
      <c r="E303" s="518"/>
      <c r="F303" s="519"/>
      <c r="G303" s="520"/>
      <c r="H303" s="518"/>
      <c r="I303" s="519"/>
      <c r="J303" s="520"/>
      <c r="K303" s="518"/>
      <c r="L303" s="519"/>
      <c r="M303" s="519"/>
      <c r="N303" s="519"/>
      <c r="O303" s="519"/>
      <c r="P303" s="519"/>
      <c r="Q303" s="519"/>
      <c r="R303" s="519"/>
      <c r="S303" s="519"/>
      <c r="T303" s="519"/>
      <c r="U303" s="520"/>
      <c r="V303" s="525"/>
      <c r="W303" s="525"/>
      <c r="X303" s="525"/>
      <c r="Y303" s="528"/>
      <c r="Z303" s="528"/>
      <c r="AA303" s="528"/>
      <c r="AB303" s="530"/>
      <c r="AC303" s="530"/>
      <c r="AD303" s="530"/>
      <c r="AE303" s="530"/>
      <c r="AF303" s="534"/>
    </row>
    <row r="304" spans="1:32" x14ac:dyDescent="0.3">
      <c r="A304" s="136"/>
      <c r="B304" s="518"/>
      <c r="C304" s="519"/>
      <c r="D304" s="520"/>
      <c r="E304" s="518"/>
      <c r="F304" s="519"/>
      <c r="G304" s="520"/>
      <c r="H304" s="518"/>
      <c r="I304" s="519"/>
      <c r="J304" s="520"/>
      <c r="K304" s="518"/>
      <c r="L304" s="519"/>
      <c r="M304" s="519"/>
      <c r="N304" s="519"/>
      <c r="O304" s="519"/>
      <c r="P304" s="519"/>
      <c r="Q304" s="519"/>
      <c r="R304" s="519"/>
      <c r="S304" s="519"/>
      <c r="T304" s="519"/>
      <c r="U304" s="520"/>
      <c r="V304" s="525"/>
      <c r="W304" s="525"/>
      <c r="X304" s="525"/>
      <c r="Y304" s="528"/>
      <c r="Z304" s="528"/>
      <c r="AA304" s="528"/>
      <c r="AB304" s="530"/>
      <c r="AC304" s="530"/>
      <c r="AD304" s="530"/>
      <c r="AE304" s="530"/>
      <c r="AF304" s="534"/>
    </row>
    <row r="305" spans="1:32" x14ac:dyDescent="0.3">
      <c r="A305" s="136"/>
      <c r="B305" s="518"/>
      <c r="C305" s="519"/>
      <c r="D305" s="520"/>
      <c r="E305" s="518"/>
      <c r="F305" s="519"/>
      <c r="G305" s="520"/>
      <c r="H305" s="518"/>
      <c r="I305" s="519"/>
      <c r="J305" s="520"/>
      <c r="K305" s="518"/>
      <c r="L305" s="519"/>
      <c r="M305" s="519"/>
      <c r="N305" s="519"/>
      <c r="O305" s="519"/>
      <c r="P305" s="519"/>
      <c r="Q305" s="519"/>
      <c r="R305" s="519"/>
      <c r="S305" s="519"/>
      <c r="T305" s="519"/>
      <c r="U305" s="520"/>
      <c r="V305" s="525"/>
      <c r="W305" s="525"/>
      <c r="X305" s="525"/>
      <c r="Y305" s="528"/>
      <c r="Z305" s="528"/>
      <c r="AA305" s="528"/>
      <c r="AB305" s="530"/>
      <c r="AC305" s="530"/>
      <c r="AD305" s="530"/>
      <c r="AE305" s="530"/>
      <c r="AF305" s="534"/>
    </row>
    <row r="306" spans="1:32" x14ac:dyDescent="0.3">
      <c r="A306" s="136"/>
      <c r="B306" s="518"/>
      <c r="C306" s="519"/>
      <c r="D306" s="520"/>
      <c r="E306" s="518"/>
      <c r="F306" s="519"/>
      <c r="G306" s="520"/>
      <c r="H306" s="518"/>
      <c r="I306" s="519"/>
      <c r="J306" s="520"/>
      <c r="K306" s="518"/>
      <c r="L306" s="519"/>
      <c r="M306" s="519"/>
      <c r="N306" s="519"/>
      <c r="O306" s="519"/>
      <c r="P306" s="519"/>
      <c r="Q306" s="519"/>
      <c r="R306" s="519"/>
      <c r="S306" s="519"/>
      <c r="T306" s="519"/>
      <c r="U306" s="520"/>
      <c r="V306" s="525"/>
      <c r="W306" s="525"/>
      <c r="X306" s="525"/>
      <c r="Y306" s="528"/>
      <c r="Z306" s="528"/>
      <c r="AA306" s="528"/>
      <c r="AB306" s="530"/>
      <c r="AC306" s="530"/>
      <c r="AD306" s="530"/>
      <c r="AE306" s="530"/>
      <c r="AF306" s="534"/>
    </row>
    <row r="307" spans="1:32" x14ac:dyDescent="0.3">
      <c r="A307" s="136"/>
      <c r="B307" s="518"/>
      <c r="C307" s="519"/>
      <c r="D307" s="520"/>
      <c r="E307" s="518"/>
      <c r="F307" s="519"/>
      <c r="G307" s="520"/>
      <c r="H307" s="518"/>
      <c r="I307" s="519"/>
      <c r="J307" s="520"/>
      <c r="K307" s="518"/>
      <c r="L307" s="519"/>
      <c r="M307" s="519"/>
      <c r="N307" s="519"/>
      <c r="O307" s="519"/>
      <c r="P307" s="519"/>
      <c r="Q307" s="519"/>
      <c r="R307" s="519"/>
      <c r="S307" s="519"/>
      <c r="T307" s="519"/>
      <c r="U307" s="520"/>
      <c r="V307" s="525"/>
      <c r="W307" s="525"/>
      <c r="X307" s="525"/>
      <c r="Y307" s="528"/>
      <c r="Z307" s="528"/>
      <c r="AA307" s="528"/>
      <c r="AB307" s="530"/>
      <c r="AC307" s="530"/>
      <c r="AD307" s="530"/>
      <c r="AE307" s="530"/>
      <c r="AF307" s="534"/>
    </row>
    <row r="308" spans="1:32" x14ac:dyDescent="0.3">
      <c r="A308" s="136"/>
      <c r="B308" s="518"/>
      <c r="C308" s="519"/>
      <c r="D308" s="520"/>
      <c r="E308" s="518"/>
      <c r="F308" s="519"/>
      <c r="G308" s="520"/>
      <c r="H308" s="518"/>
      <c r="I308" s="519"/>
      <c r="J308" s="520"/>
      <c r="K308" s="518"/>
      <c r="L308" s="519"/>
      <c r="M308" s="519"/>
      <c r="N308" s="519"/>
      <c r="O308" s="519"/>
      <c r="P308" s="519"/>
      <c r="Q308" s="519"/>
      <c r="R308" s="519"/>
      <c r="S308" s="519"/>
      <c r="T308" s="519"/>
      <c r="U308" s="520"/>
      <c r="V308" s="525"/>
      <c r="W308" s="525"/>
      <c r="X308" s="525"/>
      <c r="Y308" s="528"/>
      <c r="Z308" s="528"/>
      <c r="AA308" s="528"/>
      <c r="AB308" s="530"/>
      <c r="AC308" s="530"/>
      <c r="AD308" s="530"/>
      <c r="AE308" s="530"/>
      <c r="AF308" s="534"/>
    </row>
    <row r="309" spans="1:32" x14ac:dyDescent="0.3">
      <c r="A309" s="136"/>
      <c r="B309" s="518"/>
      <c r="C309" s="519"/>
      <c r="D309" s="520"/>
      <c r="E309" s="518"/>
      <c r="F309" s="519"/>
      <c r="G309" s="520"/>
      <c r="H309" s="518"/>
      <c r="I309" s="519"/>
      <c r="J309" s="520"/>
      <c r="K309" s="518"/>
      <c r="L309" s="519"/>
      <c r="M309" s="519"/>
      <c r="N309" s="519"/>
      <c r="O309" s="519"/>
      <c r="P309" s="519"/>
      <c r="Q309" s="519"/>
      <c r="R309" s="519"/>
      <c r="S309" s="519"/>
      <c r="T309" s="519"/>
      <c r="U309" s="520"/>
      <c r="V309" s="525"/>
      <c r="W309" s="525"/>
      <c r="X309" s="525"/>
      <c r="Y309" s="528"/>
      <c r="Z309" s="528"/>
      <c r="AA309" s="528"/>
      <c r="AB309" s="530"/>
      <c r="AC309" s="530"/>
      <c r="AD309" s="530"/>
      <c r="AE309" s="530"/>
      <c r="AF309" s="534"/>
    </row>
    <row r="310" spans="1:32" x14ac:dyDescent="0.3">
      <c r="A310" s="136"/>
      <c r="B310" s="518"/>
      <c r="C310" s="519"/>
      <c r="D310" s="520"/>
      <c r="E310" s="518"/>
      <c r="F310" s="519"/>
      <c r="G310" s="520"/>
      <c r="H310" s="518"/>
      <c r="I310" s="519"/>
      <c r="J310" s="520"/>
      <c r="K310" s="518"/>
      <c r="L310" s="519"/>
      <c r="M310" s="519"/>
      <c r="N310" s="519"/>
      <c r="O310" s="519"/>
      <c r="P310" s="519"/>
      <c r="Q310" s="519"/>
      <c r="R310" s="519"/>
      <c r="S310" s="519"/>
      <c r="T310" s="519"/>
      <c r="U310" s="520"/>
      <c r="V310" s="525"/>
      <c r="W310" s="525"/>
      <c r="X310" s="525"/>
      <c r="Y310" s="528"/>
      <c r="Z310" s="528"/>
      <c r="AA310" s="528"/>
      <c r="AB310" s="530"/>
      <c r="AC310" s="530"/>
      <c r="AD310" s="530"/>
      <c r="AE310" s="530"/>
      <c r="AF310" s="534"/>
    </row>
    <row r="311" spans="1:32" x14ac:dyDescent="0.3">
      <c r="A311" s="136"/>
      <c r="B311" s="518"/>
      <c r="C311" s="519"/>
      <c r="D311" s="520"/>
      <c r="E311" s="518"/>
      <c r="F311" s="519"/>
      <c r="G311" s="520"/>
      <c r="H311" s="518"/>
      <c r="I311" s="519"/>
      <c r="J311" s="520"/>
      <c r="K311" s="518"/>
      <c r="L311" s="519"/>
      <c r="M311" s="519"/>
      <c r="N311" s="519"/>
      <c r="O311" s="519"/>
      <c r="P311" s="519"/>
      <c r="Q311" s="519"/>
      <c r="R311" s="519"/>
      <c r="S311" s="519"/>
      <c r="T311" s="519"/>
      <c r="U311" s="520"/>
      <c r="V311" s="525"/>
      <c r="W311" s="525"/>
      <c r="X311" s="525"/>
      <c r="Y311" s="528"/>
      <c r="Z311" s="528"/>
      <c r="AA311" s="528"/>
      <c r="AB311" s="530"/>
      <c r="AC311" s="530"/>
      <c r="AD311" s="530"/>
      <c r="AE311" s="530"/>
      <c r="AF311" s="534"/>
    </row>
    <row r="312" spans="1:32" x14ac:dyDescent="0.3">
      <c r="A312" s="136"/>
      <c r="B312" s="518"/>
      <c r="C312" s="519"/>
      <c r="D312" s="520"/>
      <c r="E312" s="518"/>
      <c r="F312" s="519"/>
      <c r="G312" s="520"/>
      <c r="H312" s="518"/>
      <c r="I312" s="519"/>
      <c r="J312" s="520"/>
      <c r="K312" s="518"/>
      <c r="L312" s="519"/>
      <c r="M312" s="519"/>
      <c r="N312" s="519"/>
      <c r="O312" s="519"/>
      <c r="P312" s="519"/>
      <c r="Q312" s="519"/>
      <c r="R312" s="519"/>
      <c r="S312" s="519"/>
      <c r="T312" s="519"/>
      <c r="U312" s="520"/>
      <c r="V312" s="525"/>
      <c r="W312" s="525"/>
      <c r="X312" s="525"/>
      <c r="Y312" s="528"/>
      <c r="Z312" s="528"/>
      <c r="AA312" s="528"/>
      <c r="AB312" s="530"/>
      <c r="AC312" s="530"/>
      <c r="AD312" s="530"/>
      <c r="AE312" s="530"/>
      <c r="AF312" s="534"/>
    </row>
    <row r="313" spans="1:32" x14ac:dyDescent="0.3">
      <c r="A313" s="136"/>
      <c r="B313" s="518"/>
      <c r="C313" s="519"/>
      <c r="D313" s="520"/>
      <c r="E313" s="518"/>
      <c r="F313" s="519"/>
      <c r="G313" s="520"/>
      <c r="H313" s="518"/>
      <c r="I313" s="519"/>
      <c r="J313" s="520"/>
      <c r="K313" s="518"/>
      <c r="L313" s="519"/>
      <c r="M313" s="519"/>
      <c r="N313" s="519"/>
      <c r="O313" s="519"/>
      <c r="P313" s="519"/>
      <c r="Q313" s="519"/>
      <c r="R313" s="519"/>
      <c r="S313" s="519"/>
      <c r="T313" s="519"/>
      <c r="U313" s="520"/>
      <c r="V313" s="525"/>
      <c r="W313" s="525"/>
      <c r="X313" s="525"/>
      <c r="Y313" s="528"/>
      <c r="Z313" s="528"/>
      <c r="AA313" s="528"/>
      <c r="AB313" s="530"/>
      <c r="AC313" s="530"/>
      <c r="AD313" s="530"/>
      <c r="AE313" s="530"/>
      <c r="AF313" s="534"/>
    </row>
    <row r="314" spans="1:32" x14ac:dyDescent="0.3">
      <c r="A314" s="136"/>
      <c r="B314" s="518"/>
      <c r="C314" s="519"/>
      <c r="D314" s="520"/>
      <c r="E314" s="518"/>
      <c r="F314" s="519"/>
      <c r="G314" s="520"/>
      <c r="H314" s="518"/>
      <c r="I314" s="519"/>
      <c r="J314" s="520"/>
      <c r="K314" s="518"/>
      <c r="L314" s="519"/>
      <c r="M314" s="519"/>
      <c r="N314" s="519"/>
      <c r="O314" s="519"/>
      <c r="P314" s="519"/>
      <c r="Q314" s="519"/>
      <c r="R314" s="519"/>
      <c r="S314" s="519"/>
      <c r="T314" s="519"/>
      <c r="U314" s="520"/>
      <c r="V314" s="525"/>
      <c r="W314" s="525"/>
      <c r="X314" s="525"/>
      <c r="Y314" s="528"/>
      <c r="Z314" s="528"/>
      <c r="AA314" s="528"/>
      <c r="AB314" s="530"/>
      <c r="AC314" s="530"/>
      <c r="AD314" s="530"/>
      <c r="AE314" s="530"/>
      <c r="AF314" s="534"/>
    </row>
    <row r="315" spans="1:32" x14ac:dyDescent="0.3">
      <c r="A315" s="136"/>
      <c r="B315" s="518"/>
      <c r="C315" s="519"/>
      <c r="D315" s="520"/>
      <c r="E315" s="518"/>
      <c r="F315" s="519"/>
      <c r="G315" s="520"/>
      <c r="H315" s="518"/>
      <c r="I315" s="519"/>
      <c r="J315" s="520"/>
      <c r="K315" s="518"/>
      <c r="L315" s="519"/>
      <c r="M315" s="519"/>
      <c r="N315" s="519"/>
      <c r="O315" s="519"/>
      <c r="P315" s="519"/>
      <c r="Q315" s="519"/>
      <c r="R315" s="519"/>
      <c r="S315" s="519"/>
      <c r="T315" s="519"/>
      <c r="U315" s="520"/>
      <c r="V315" s="525"/>
      <c r="W315" s="525"/>
      <c r="X315" s="525"/>
      <c r="Y315" s="528"/>
      <c r="Z315" s="528"/>
      <c r="AA315" s="528"/>
      <c r="AB315" s="530"/>
      <c r="AC315" s="530"/>
      <c r="AD315" s="530"/>
      <c r="AE315" s="530"/>
      <c r="AF315" s="534"/>
    </row>
    <row r="316" spans="1:32" x14ac:dyDescent="0.3">
      <c r="A316" s="136"/>
      <c r="B316" s="518"/>
      <c r="C316" s="519"/>
      <c r="D316" s="520"/>
      <c r="E316" s="518"/>
      <c r="F316" s="519"/>
      <c r="G316" s="520"/>
      <c r="H316" s="518"/>
      <c r="I316" s="519"/>
      <c r="J316" s="520"/>
      <c r="K316" s="518"/>
      <c r="L316" s="519"/>
      <c r="M316" s="519"/>
      <c r="N316" s="519"/>
      <c r="O316" s="519"/>
      <c r="P316" s="519"/>
      <c r="Q316" s="519"/>
      <c r="R316" s="519"/>
      <c r="S316" s="519"/>
      <c r="T316" s="519"/>
      <c r="U316" s="520"/>
      <c r="V316" s="525"/>
      <c r="W316" s="525"/>
      <c r="X316" s="525"/>
      <c r="Y316" s="528"/>
      <c r="Z316" s="528"/>
      <c r="AA316" s="528"/>
      <c r="AB316" s="530"/>
      <c r="AC316" s="530"/>
      <c r="AD316" s="530"/>
      <c r="AE316" s="530"/>
      <c r="AF316" s="534"/>
    </row>
    <row r="317" spans="1:32" x14ac:dyDescent="0.3">
      <c r="A317" s="136"/>
      <c r="B317" s="518"/>
      <c r="C317" s="519"/>
      <c r="D317" s="520"/>
      <c r="E317" s="518"/>
      <c r="F317" s="519"/>
      <c r="G317" s="520"/>
      <c r="H317" s="518"/>
      <c r="I317" s="519"/>
      <c r="J317" s="520"/>
      <c r="K317" s="518"/>
      <c r="L317" s="519"/>
      <c r="M317" s="519"/>
      <c r="N317" s="519"/>
      <c r="O317" s="519"/>
      <c r="P317" s="519"/>
      <c r="Q317" s="519"/>
      <c r="R317" s="519"/>
      <c r="S317" s="519"/>
      <c r="T317" s="519"/>
      <c r="U317" s="520"/>
      <c r="V317" s="525"/>
      <c r="W317" s="525"/>
      <c r="X317" s="525"/>
      <c r="Y317" s="528"/>
      <c r="Z317" s="528"/>
      <c r="AA317" s="528"/>
      <c r="AB317" s="530"/>
      <c r="AC317" s="530"/>
      <c r="AD317" s="530"/>
      <c r="AE317" s="530"/>
      <c r="AF317" s="534"/>
    </row>
    <row r="318" spans="1:32" x14ac:dyDescent="0.3">
      <c r="A318" s="136"/>
      <c r="B318" s="518"/>
      <c r="C318" s="519"/>
      <c r="D318" s="520"/>
      <c r="E318" s="518"/>
      <c r="F318" s="519"/>
      <c r="G318" s="520"/>
      <c r="H318" s="518"/>
      <c r="I318" s="519"/>
      <c r="J318" s="520"/>
      <c r="K318" s="518"/>
      <c r="L318" s="519"/>
      <c r="M318" s="519"/>
      <c r="N318" s="519"/>
      <c r="O318" s="519"/>
      <c r="P318" s="519"/>
      <c r="Q318" s="519"/>
      <c r="R318" s="519"/>
      <c r="S318" s="519"/>
      <c r="T318" s="519"/>
      <c r="U318" s="520"/>
      <c r="V318" s="525"/>
      <c r="W318" s="525"/>
      <c r="X318" s="525"/>
      <c r="Y318" s="528"/>
      <c r="Z318" s="528"/>
      <c r="AA318" s="528"/>
      <c r="AB318" s="530"/>
      <c r="AC318" s="530"/>
      <c r="AD318" s="530"/>
      <c r="AE318" s="530"/>
      <c r="AF318" s="534"/>
    </row>
    <row r="319" spans="1:32" x14ac:dyDescent="0.3">
      <c r="A319" s="136"/>
      <c r="B319" s="518"/>
      <c r="C319" s="519"/>
      <c r="D319" s="520"/>
      <c r="E319" s="518"/>
      <c r="F319" s="519"/>
      <c r="G319" s="520"/>
      <c r="H319" s="518"/>
      <c r="I319" s="519"/>
      <c r="J319" s="520"/>
      <c r="K319" s="518"/>
      <c r="L319" s="519"/>
      <c r="M319" s="519"/>
      <c r="N319" s="519"/>
      <c r="O319" s="519"/>
      <c r="P319" s="519"/>
      <c r="Q319" s="519"/>
      <c r="R319" s="519"/>
      <c r="S319" s="519"/>
      <c r="T319" s="519"/>
      <c r="U319" s="520"/>
      <c r="V319" s="525"/>
      <c r="W319" s="525"/>
      <c r="X319" s="525"/>
      <c r="Y319" s="528"/>
      <c r="Z319" s="528"/>
      <c r="AA319" s="528"/>
      <c r="AB319" s="530"/>
      <c r="AC319" s="530"/>
      <c r="AD319" s="530"/>
      <c r="AE319" s="530"/>
      <c r="AF319" s="534"/>
    </row>
    <row r="320" spans="1:32" x14ac:dyDescent="0.3">
      <c r="A320" s="136"/>
      <c r="B320" s="518"/>
      <c r="C320" s="519"/>
      <c r="D320" s="520"/>
      <c r="E320" s="518"/>
      <c r="F320" s="519"/>
      <c r="G320" s="520"/>
      <c r="H320" s="518"/>
      <c r="I320" s="519"/>
      <c r="J320" s="520"/>
      <c r="K320" s="518"/>
      <c r="L320" s="519"/>
      <c r="M320" s="519"/>
      <c r="N320" s="519"/>
      <c r="O320" s="519"/>
      <c r="P320" s="519"/>
      <c r="Q320" s="519"/>
      <c r="R320" s="519"/>
      <c r="S320" s="519"/>
      <c r="T320" s="519"/>
      <c r="U320" s="520"/>
      <c r="V320" s="525"/>
      <c r="W320" s="525"/>
      <c r="X320" s="525"/>
      <c r="Y320" s="528"/>
      <c r="Z320" s="528"/>
      <c r="AA320" s="528"/>
      <c r="AB320" s="530"/>
      <c r="AC320" s="530"/>
      <c r="AD320" s="530"/>
      <c r="AE320" s="530"/>
      <c r="AF320" s="534"/>
    </row>
    <row r="321" spans="1:32" x14ac:dyDescent="0.3">
      <c r="A321" s="136"/>
      <c r="B321" s="518"/>
      <c r="C321" s="519"/>
      <c r="D321" s="520"/>
      <c r="E321" s="518"/>
      <c r="F321" s="519"/>
      <c r="G321" s="520"/>
      <c r="H321" s="518"/>
      <c r="I321" s="519"/>
      <c r="J321" s="520"/>
      <c r="K321" s="518"/>
      <c r="L321" s="519"/>
      <c r="M321" s="519"/>
      <c r="N321" s="519"/>
      <c r="O321" s="519"/>
      <c r="P321" s="519"/>
      <c r="Q321" s="519"/>
      <c r="R321" s="519"/>
      <c r="S321" s="519"/>
      <c r="T321" s="519"/>
      <c r="U321" s="520"/>
      <c r="V321" s="525"/>
      <c r="W321" s="525"/>
      <c r="X321" s="525"/>
      <c r="Y321" s="528"/>
      <c r="Z321" s="528"/>
      <c r="AA321" s="528"/>
      <c r="AB321" s="530"/>
      <c r="AC321" s="530"/>
      <c r="AD321" s="530"/>
      <c r="AE321" s="530"/>
      <c r="AF321" s="534"/>
    </row>
    <row r="322" spans="1:32" x14ac:dyDescent="0.3">
      <c r="A322" s="136"/>
      <c r="B322" s="518"/>
      <c r="C322" s="519"/>
      <c r="D322" s="520"/>
      <c r="E322" s="518"/>
      <c r="F322" s="519"/>
      <c r="G322" s="520"/>
      <c r="H322" s="518"/>
      <c r="I322" s="519"/>
      <c r="J322" s="520"/>
      <c r="K322" s="518"/>
      <c r="L322" s="519"/>
      <c r="M322" s="519"/>
      <c r="N322" s="519"/>
      <c r="O322" s="519"/>
      <c r="P322" s="519"/>
      <c r="Q322" s="519"/>
      <c r="R322" s="519"/>
      <c r="S322" s="519"/>
      <c r="T322" s="519"/>
      <c r="U322" s="520"/>
      <c r="V322" s="525"/>
      <c r="W322" s="525"/>
      <c r="X322" s="525"/>
      <c r="Y322" s="528"/>
      <c r="Z322" s="528"/>
      <c r="AA322" s="528"/>
      <c r="AB322" s="530"/>
      <c r="AC322" s="530"/>
      <c r="AD322" s="530"/>
      <c r="AE322" s="530"/>
      <c r="AF322" s="534"/>
    </row>
    <row r="323" spans="1:32" x14ac:dyDescent="0.3">
      <c r="A323" s="136"/>
      <c r="B323" s="518"/>
      <c r="C323" s="519"/>
      <c r="D323" s="520"/>
      <c r="E323" s="518"/>
      <c r="F323" s="519"/>
      <c r="G323" s="520"/>
      <c r="H323" s="518"/>
      <c r="I323" s="519"/>
      <c r="J323" s="520"/>
      <c r="K323" s="518"/>
      <c r="L323" s="519"/>
      <c r="M323" s="519"/>
      <c r="N323" s="519"/>
      <c r="O323" s="519"/>
      <c r="P323" s="519"/>
      <c r="Q323" s="519"/>
      <c r="R323" s="519"/>
      <c r="S323" s="519"/>
      <c r="T323" s="519"/>
      <c r="U323" s="520"/>
      <c r="V323" s="525"/>
      <c r="W323" s="525"/>
      <c r="X323" s="525"/>
      <c r="Y323" s="528"/>
      <c r="Z323" s="528"/>
      <c r="AA323" s="528"/>
      <c r="AB323" s="530"/>
      <c r="AC323" s="530"/>
      <c r="AD323" s="530"/>
      <c r="AE323" s="530"/>
      <c r="AF323" s="534"/>
    </row>
    <row r="324" spans="1:32" x14ac:dyDescent="0.3">
      <c r="A324" s="136"/>
      <c r="B324" s="518"/>
      <c r="C324" s="519"/>
      <c r="D324" s="520"/>
      <c r="E324" s="518"/>
      <c r="F324" s="519"/>
      <c r="G324" s="520"/>
      <c r="H324" s="518"/>
      <c r="I324" s="519"/>
      <c r="J324" s="520"/>
      <c r="K324" s="518"/>
      <c r="L324" s="519"/>
      <c r="M324" s="519"/>
      <c r="N324" s="519"/>
      <c r="O324" s="519"/>
      <c r="P324" s="519"/>
      <c r="Q324" s="519"/>
      <c r="R324" s="519"/>
      <c r="S324" s="519"/>
      <c r="T324" s="519"/>
      <c r="U324" s="520"/>
      <c r="V324" s="525"/>
      <c r="W324" s="525"/>
      <c r="X324" s="525"/>
      <c r="Y324" s="528"/>
      <c r="Z324" s="528"/>
      <c r="AA324" s="528"/>
      <c r="AB324" s="530"/>
      <c r="AC324" s="530"/>
      <c r="AD324" s="530"/>
      <c r="AE324" s="530"/>
      <c r="AF324" s="534"/>
    </row>
    <row r="325" spans="1:32" x14ac:dyDescent="0.3">
      <c r="A325" s="136"/>
      <c r="B325" s="518"/>
      <c r="C325" s="519"/>
      <c r="D325" s="520"/>
      <c r="E325" s="518"/>
      <c r="F325" s="519"/>
      <c r="G325" s="520"/>
      <c r="H325" s="518"/>
      <c r="I325" s="519"/>
      <c r="J325" s="520"/>
      <c r="K325" s="518"/>
      <c r="L325" s="519"/>
      <c r="M325" s="519"/>
      <c r="N325" s="519"/>
      <c r="O325" s="519"/>
      <c r="P325" s="519"/>
      <c r="Q325" s="519"/>
      <c r="R325" s="519"/>
      <c r="S325" s="519"/>
      <c r="T325" s="519"/>
      <c r="U325" s="520"/>
      <c r="V325" s="525"/>
      <c r="W325" s="525"/>
      <c r="X325" s="525"/>
      <c r="Y325" s="528"/>
      <c r="Z325" s="528"/>
      <c r="AA325" s="528"/>
      <c r="AB325" s="530"/>
      <c r="AC325" s="530"/>
      <c r="AD325" s="530"/>
      <c r="AE325" s="530"/>
      <c r="AF325" s="534"/>
    </row>
    <row r="326" spans="1:32" x14ac:dyDescent="0.3">
      <c r="A326" s="136"/>
      <c r="B326" s="518"/>
      <c r="C326" s="519"/>
      <c r="D326" s="520"/>
      <c r="E326" s="518"/>
      <c r="F326" s="519"/>
      <c r="G326" s="520"/>
      <c r="H326" s="518"/>
      <c r="I326" s="519"/>
      <c r="J326" s="520"/>
      <c r="K326" s="518"/>
      <c r="L326" s="519"/>
      <c r="M326" s="519"/>
      <c r="N326" s="519"/>
      <c r="O326" s="519"/>
      <c r="P326" s="519"/>
      <c r="Q326" s="519"/>
      <c r="R326" s="519"/>
      <c r="S326" s="519"/>
      <c r="T326" s="519"/>
      <c r="U326" s="520"/>
      <c r="V326" s="525"/>
      <c r="W326" s="525"/>
      <c r="X326" s="525"/>
      <c r="Y326" s="528"/>
      <c r="Z326" s="528"/>
      <c r="AA326" s="528"/>
      <c r="AB326" s="530"/>
      <c r="AC326" s="530"/>
      <c r="AD326" s="530"/>
      <c r="AE326" s="530"/>
      <c r="AF326" s="534"/>
    </row>
    <row r="327" spans="1:32" x14ac:dyDescent="0.3">
      <c r="A327" s="136"/>
      <c r="B327" s="518"/>
      <c r="C327" s="519"/>
      <c r="D327" s="520"/>
      <c r="E327" s="518"/>
      <c r="F327" s="519"/>
      <c r="G327" s="520"/>
      <c r="H327" s="518"/>
      <c r="I327" s="519"/>
      <c r="J327" s="520"/>
      <c r="K327" s="518"/>
      <c r="L327" s="519"/>
      <c r="M327" s="519"/>
      <c r="N327" s="519"/>
      <c r="O327" s="519"/>
      <c r="P327" s="519"/>
      <c r="Q327" s="519"/>
      <c r="R327" s="519"/>
      <c r="S327" s="519"/>
      <c r="T327" s="519"/>
      <c r="U327" s="520"/>
      <c r="V327" s="525"/>
      <c r="W327" s="525"/>
      <c r="X327" s="525"/>
      <c r="Y327" s="528"/>
      <c r="Z327" s="528"/>
      <c r="AA327" s="528"/>
      <c r="AB327" s="530"/>
      <c r="AC327" s="530"/>
      <c r="AD327" s="530"/>
      <c r="AE327" s="530"/>
      <c r="AF327" s="534"/>
    </row>
    <row r="328" spans="1:32" x14ac:dyDescent="0.3">
      <c r="A328" s="136"/>
      <c r="B328" s="518"/>
      <c r="C328" s="519"/>
      <c r="D328" s="520"/>
      <c r="E328" s="518"/>
      <c r="F328" s="519"/>
      <c r="G328" s="520"/>
      <c r="H328" s="518"/>
      <c r="I328" s="519"/>
      <c r="J328" s="520"/>
      <c r="K328" s="518"/>
      <c r="L328" s="519"/>
      <c r="M328" s="519"/>
      <c r="N328" s="519"/>
      <c r="O328" s="519"/>
      <c r="P328" s="519"/>
      <c r="Q328" s="519"/>
      <c r="R328" s="519"/>
      <c r="S328" s="519"/>
      <c r="T328" s="519"/>
      <c r="U328" s="520"/>
      <c r="V328" s="525"/>
      <c r="W328" s="525"/>
      <c r="X328" s="525"/>
      <c r="Y328" s="528"/>
      <c r="Z328" s="528"/>
      <c r="AA328" s="528"/>
      <c r="AB328" s="530"/>
      <c r="AC328" s="530"/>
      <c r="AD328" s="530"/>
      <c r="AE328" s="530"/>
      <c r="AF328" s="534"/>
    </row>
    <row r="329" spans="1:32" x14ac:dyDescent="0.3">
      <c r="A329" s="136"/>
      <c r="B329" s="518"/>
      <c r="C329" s="519"/>
      <c r="D329" s="520"/>
      <c r="E329" s="518"/>
      <c r="F329" s="519"/>
      <c r="G329" s="520"/>
      <c r="H329" s="518"/>
      <c r="I329" s="519"/>
      <c r="J329" s="520"/>
      <c r="K329" s="518"/>
      <c r="L329" s="519"/>
      <c r="M329" s="519"/>
      <c r="N329" s="519"/>
      <c r="O329" s="519"/>
      <c r="P329" s="519"/>
      <c r="Q329" s="519"/>
      <c r="R329" s="519"/>
      <c r="S329" s="519"/>
      <c r="T329" s="519"/>
      <c r="U329" s="520"/>
      <c r="V329" s="525"/>
      <c r="W329" s="525"/>
      <c r="X329" s="525"/>
      <c r="Y329" s="528"/>
      <c r="Z329" s="528"/>
      <c r="AA329" s="528"/>
      <c r="AB329" s="530"/>
      <c r="AC329" s="530"/>
      <c r="AD329" s="530"/>
      <c r="AE329" s="530"/>
      <c r="AF329" s="534"/>
    </row>
    <row r="330" spans="1:32" x14ac:dyDescent="0.3">
      <c r="A330" s="136"/>
      <c r="B330" s="518"/>
      <c r="C330" s="519"/>
      <c r="D330" s="520"/>
      <c r="E330" s="518"/>
      <c r="F330" s="519"/>
      <c r="G330" s="520"/>
      <c r="H330" s="518"/>
      <c r="I330" s="519"/>
      <c r="J330" s="520"/>
      <c r="K330" s="518"/>
      <c r="L330" s="519"/>
      <c r="M330" s="519"/>
      <c r="N330" s="519"/>
      <c r="O330" s="519"/>
      <c r="P330" s="519"/>
      <c r="Q330" s="519"/>
      <c r="R330" s="519"/>
      <c r="S330" s="519"/>
      <c r="T330" s="519"/>
      <c r="U330" s="520"/>
      <c r="V330" s="525"/>
      <c r="W330" s="525"/>
      <c r="X330" s="525"/>
      <c r="Y330" s="528"/>
      <c r="Z330" s="528"/>
      <c r="AA330" s="528"/>
      <c r="AB330" s="530"/>
      <c r="AC330" s="530"/>
      <c r="AD330" s="530"/>
      <c r="AE330" s="530"/>
      <c r="AF330" s="534"/>
    </row>
    <row r="331" spans="1:32" x14ac:dyDescent="0.3">
      <c r="A331" s="136"/>
      <c r="B331" s="518"/>
      <c r="C331" s="519"/>
      <c r="D331" s="520"/>
      <c r="E331" s="518"/>
      <c r="F331" s="519"/>
      <c r="G331" s="520"/>
      <c r="H331" s="518"/>
      <c r="I331" s="519"/>
      <c r="J331" s="520"/>
      <c r="K331" s="518"/>
      <c r="L331" s="519"/>
      <c r="M331" s="519"/>
      <c r="N331" s="519"/>
      <c r="O331" s="519"/>
      <c r="P331" s="519"/>
      <c r="Q331" s="519"/>
      <c r="R331" s="519"/>
      <c r="S331" s="519"/>
      <c r="T331" s="519"/>
      <c r="U331" s="520"/>
      <c r="V331" s="525"/>
      <c r="W331" s="525"/>
      <c r="X331" s="525"/>
      <c r="Y331" s="528"/>
      <c r="Z331" s="528"/>
      <c r="AA331" s="528"/>
      <c r="AB331" s="530"/>
      <c r="AC331" s="530"/>
      <c r="AD331" s="530"/>
      <c r="AE331" s="530"/>
      <c r="AF331" s="534"/>
    </row>
    <row r="332" spans="1:32" x14ac:dyDescent="0.3">
      <c r="A332" s="136"/>
      <c r="B332" s="518"/>
      <c r="C332" s="519"/>
      <c r="D332" s="520"/>
      <c r="E332" s="518"/>
      <c r="F332" s="519"/>
      <c r="G332" s="520"/>
      <c r="H332" s="518"/>
      <c r="I332" s="519"/>
      <c r="J332" s="520"/>
      <c r="K332" s="518"/>
      <c r="L332" s="519"/>
      <c r="M332" s="519"/>
      <c r="N332" s="519"/>
      <c r="O332" s="519"/>
      <c r="P332" s="519"/>
      <c r="Q332" s="519"/>
      <c r="R332" s="519"/>
      <c r="S332" s="519"/>
      <c r="T332" s="519"/>
      <c r="U332" s="520"/>
      <c r="V332" s="525"/>
      <c r="W332" s="525"/>
      <c r="X332" s="525"/>
      <c r="Y332" s="528"/>
      <c r="Z332" s="528"/>
      <c r="AA332" s="528"/>
      <c r="AB332" s="530"/>
      <c r="AC332" s="530"/>
      <c r="AD332" s="530"/>
      <c r="AE332" s="530"/>
      <c r="AF332" s="534"/>
    </row>
    <row r="333" spans="1:32" x14ac:dyDescent="0.3">
      <c r="A333" s="136"/>
      <c r="B333" s="518"/>
      <c r="C333" s="519"/>
      <c r="D333" s="520"/>
      <c r="E333" s="518"/>
      <c r="F333" s="519"/>
      <c r="G333" s="520"/>
      <c r="H333" s="518"/>
      <c r="I333" s="519"/>
      <c r="J333" s="520"/>
      <c r="K333" s="518"/>
      <c r="L333" s="519"/>
      <c r="M333" s="519"/>
      <c r="N333" s="519"/>
      <c r="O333" s="519"/>
      <c r="P333" s="519"/>
      <c r="Q333" s="519"/>
      <c r="R333" s="519"/>
      <c r="S333" s="519"/>
      <c r="T333" s="519"/>
      <c r="U333" s="520"/>
      <c r="V333" s="525"/>
      <c r="W333" s="525"/>
      <c r="X333" s="525"/>
      <c r="Y333" s="528"/>
      <c r="Z333" s="528"/>
      <c r="AA333" s="528"/>
      <c r="AB333" s="530"/>
      <c r="AC333" s="530"/>
      <c r="AD333" s="530"/>
      <c r="AE333" s="530"/>
      <c r="AF333" s="534"/>
    </row>
    <row r="334" spans="1:32" x14ac:dyDescent="0.3">
      <c r="A334" s="136"/>
      <c r="B334" s="518"/>
      <c r="C334" s="519"/>
      <c r="D334" s="520"/>
      <c r="E334" s="518"/>
      <c r="F334" s="519"/>
      <c r="G334" s="520"/>
      <c r="H334" s="518"/>
      <c r="I334" s="519"/>
      <c r="J334" s="520"/>
      <c r="K334" s="518"/>
      <c r="L334" s="519"/>
      <c r="M334" s="519"/>
      <c r="N334" s="519"/>
      <c r="O334" s="519"/>
      <c r="P334" s="519"/>
      <c r="Q334" s="519"/>
      <c r="R334" s="519"/>
      <c r="S334" s="519"/>
      <c r="T334" s="519"/>
      <c r="U334" s="520"/>
      <c r="V334" s="525"/>
      <c r="W334" s="525"/>
      <c r="X334" s="525"/>
      <c r="Y334" s="528"/>
      <c r="Z334" s="528"/>
      <c r="AA334" s="528"/>
      <c r="AB334" s="530"/>
      <c r="AC334" s="530"/>
      <c r="AD334" s="530"/>
      <c r="AE334" s="530"/>
      <c r="AF334" s="534"/>
    </row>
    <row r="335" spans="1:32" x14ac:dyDescent="0.3">
      <c r="A335" s="136"/>
      <c r="B335" s="518"/>
      <c r="C335" s="519"/>
      <c r="D335" s="520"/>
      <c r="E335" s="518"/>
      <c r="F335" s="519"/>
      <c r="G335" s="520"/>
      <c r="H335" s="518"/>
      <c r="I335" s="519"/>
      <c r="J335" s="520"/>
      <c r="K335" s="518"/>
      <c r="L335" s="519"/>
      <c r="M335" s="519"/>
      <c r="N335" s="519"/>
      <c r="O335" s="519"/>
      <c r="P335" s="519"/>
      <c r="Q335" s="519"/>
      <c r="R335" s="519"/>
      <c r="S335" s="519"/>
      <c r="T335" s="519"/>
      <c r="U335" s="520"/>
      <c r="V335" s="525"/>
      <c r="W335" s="525"/>
      <c r="X335" s="525"/>
      <c r="Y335" s="528"/>
      <c r="Z335" s="528"/>
      <c r="AA335" s="528"/>
      <c r="AB335" s="530"/>
      <c r="AC335" s="530"/>
      <c r="AD335" s="530"/>
      <c r="AE335" s="530"/>
      <c r="AF335" s="534"/>
    </row>
    <row r="336" spans="1:32" x14ac:dyDescent="0.3">
      <c r="A336" s="136"/>
      <c r="B336" s="518"/>
      <c r="C336" s="519"/>
      <c r="D336" s="520"/>
      <c r="E336" s="518"/>
      <c r="F336" s="519"/>
      <c r="G336" s="520"/>
      <c r="H336" s="518"/>
      <c r="I336" s="519"/>
      <c r="J336" s="520"/>
      <c r="K336" s="518"/>
      <c r="L336" s="519"/>
      <c r="M336" s="519"/>
      <c r="N336" s="519"/>
      <c r="O336" s="519"/>
      <c r="P336" s="519"/>
      <c r="Q336" s="519"/>
      <c r="R336" s="519"/>
      <c r="S336" s="519"/>
      <c r="T336" s="519"/>
      <c r="U336" s="520"/>
      <c r="V336" s="525"/>
      <c r="W336" s="525"/>
      <c r="X336" s="525"/>
      <c r="Y336" s="528"/>
      <c r="Z336" s="528"/>
      <c r="AA336" s="528"/>
      <c r="AB336" s="530"/>
      <c r="AC336" s="530"/>
      <c r="AD336" s="530"/>
      <c r="AE336" s="530"/>
      <c r="AF336" s="534"/>
    </row>
    <row r="337" spans="1:32" x14ac:dyDescent="0.3">
      <c r="A337" s="136"/>
      <c r="B337" s="518"/>
      <c r="C337" s="519"/>
      <c r="D337" s="520"/>
      <c r="E337" s="518"/>
      <c r="F337" s="519"/>
      <c r="G337" s="520"/>
      <c r="H337" s="518"/>
      <c r="I337" s="519"/>
      <c r="J337" s="520"/>
      <c r="K337" s="518"/>
      <c r="L337" s="519"/>
      <c r="M337" s="519"/>
      <c r="N337" s="519"/>
      <c r="O337" s="519"/>
      <c r="P337" s="519"/>
      <c r="Q337" s="519"/>
      <c r="R337" s="519"/>
      <c r="S337" s="519"/>
      <c r="T337" s="519"/>
      <c r="U337" s="520"/>
      <c r="V337" s="525"/>
      <c r="W337" s="525"/>
      <c r="X337" s="525"/>
      <c r="Y337" s="528"/>
      <c r="Z337" s="528"/>
      <c r="AA337" s="528"/>
      <c r="AB337" s="530"/>
      <c r="AC337" s="530"/>
      <c r="AD337" s="530"/>
      <c r="AE337" s="530"/>
      <c r="AF337" s="534"/>
    </row>
    <row r="338" spans="1:32" x14ac:dyDescent="0.3">
      <c r="A338" s="136"/>
      <c r="B338" s="518"/>
      <c r="C338" s="519"/>
      <c r="D338" s="520"/>
      <c r="E338" s="518"/>
      <c r="F338" s="519"/>
      <c r="G338" s="520"/>
      <c r="H338" s="518"/>
      <c r="I338" s="519"/>
      <c r="J338" s="520"/>
      <c r="K338" s="518"/>
      <c r="L338" s="519"/>
      <c r="M338" s="519"/>
      <c r="N338" s="519"/>
      <c r="O338" s="519"/>
      <c r="P338" s="519"/>
      <c r="Q338" s="519"/>
      <c r="R338" s="519"/>
      <c r="S338" s="519"/>
      <c r="T338" s="519"/>
      <c r="U338" s="520"/>
      <c r="V338" s="525"/>
      <c r="W338" s="525"/>
      <c r="X338" s="525"/>
      <c r="Y338" s="528"/>
      <c r="Z338" s="528"/>
      <c r="AA338" s="528"/>
      <c r="AB338" s="530"/>
      <c r="AC338" s="530"/>
      <c r="AD338" s="530"/>
      <c r="AE338" s="530"/>
      <c r="AF338" s="534"/>
    </row>
    <row r="339" spans="1:32" x14ac:dyDescent="0.3">
      <c r="A339" s="136"/>
      <c r="B339" s="518"/>
      <c r="C339" s="519"/>
      <c r="D339" s="520"/>
      <c r="E339" s="518"/>
      <c r="F339" s="519"/>
      <c r="G339" s="520"/>
      <c r="H339" s="518"/>
      <c r="I339" s="519"/>
      <c r="J339" s="520"/>
      <c r="K339" s="518"/>
      <c r="L339" s="519"/>
      <c r="M339" s="519"/>
      <c r="N339" s="519"/>
      <c r="O339" s="519"/>
      <c r="P339" s="519"/>
      <c r="Q339" s="519"/>
      <c r="R339" s="519"/>
      <c r="S339" s="519"/>
      <c r="T339" s="519"/>
      <c r="U339" s="520"/>
      <c r="V339" s="525"/>
      <c r="W339" s="525"/>
      <c r="X339" s="525"/>
      <c r="Y339" s="528"/>
      <c r="Z339" s="528"/>
      <c r="AA339" s="528"/>
      <c r="AB339" s="530"/>
      <c r="AC339" s="530"/>
      <c r="AD339" s="530"/>
      <c r="AE339" s="530"/>
      <c r="AF339" s="534"/>
    </row>
    <row r="340" spans="1:32" x14ac:dyDescent="0.3">
      <c r="A340" s="136"/>
      <c r="B340" s="518"/>
      <c r="C340" s="519"/>
      <c r="D340" s="520"/>
      <c r="E340" s="518"/>
      <c r="F340" s="519"/>
      <c r="G340" s="520"/>
      <c r="H340" s="518"/>
      <c r="I340" s="519"/>
      <c r="J340" s="520"/>
      <c r="K340" s="518"/>
      <c r="L340" s="519"/>
      <c r="M340" s="519"/>
      <c r="N340" s="519"/>
      <c r="O340" s="519"/>
      <c r="P340" s="519"/>
      <c r="Q340" s="519"/>
      <c r="R340" s="519"/>
      <c r="S340" s="519"/>
      <c r="T340" s="519"/>
      <c r="U340" s="520"/>
      <c r="V340" s="525"/>
      <c r="W340" s="525"/>
      <c r="X340" s="525"/>
      <c r="Y340" s="528"/>
      <c r="Z340" s="528"/>
      <c r="AA340" s="528"/>
      <c r="AB340" s="530"/>
      <c r="AC340" s="530"/>
      <c r="AD340" s="530"/>
      <c r="AE340" s="530"/>
      <c r="AF340" s="534"/>
    </row>
    <row r="341" spans="1:32" x14ac:dyDescent="0.3">
      <c r="A341" s="136"/>
      <c r="B341" s="518"/>
      <c r="C341" s="519"/>
      <c r="D341" s="520"/>
      <c r="E341" s="518"/>
      <c r="F341" s="519"/>
      <c r="G341" s="520"/>
      <c r="H341" s="518"/>
      <c r="I341" s="519"/>
      <c r="J341" s="520"/>
      <c r="K341" s="518"/>
      <c r="L341" s="519"/>
      <c r="M341" s="519"/>
      <c r="N341" s="519"/>
      <c r="O341" s="519"/>
      <c r="P341" s="519"/>
      <c r="Q341" s="519"/>
      <c r="R341" s="519"/>
      <c r="S341" s="519"/>
      <c r="T341" s="519"/>
      <c r="U341" s="520"/>
      <c r="V341" s="525"/>
      <c r="W341" s="525"/>
      <c r="X341" s="525"/>
      <c r="Y341" s="528"/>
      <c r="Z341" s="528"/>
      <c r="AA341" s="528"/>
      <c r="AB341" s="530"/>
      <c r="AC341" s="530"/>
      <c r="AD341" s="530"/>
      <c r="AE341" s="530"/>
      <c r="AF341" s="534"/>
    </row>
    <row r="342" spans="1:32" x14ac:dyDescent="0.3">
      <c r="A342" s="136"/>
      <c r="B342" s="518"/>
      <c r="C342" s="519"/>
      <c r="D342" s="520"/>
      <c r="E342" s="518"/>
      <c r="F342" s="519"/>
      <c r="G342" s="520"/>
      <c r="H342" s="518"/>
      <c r="I342" s="519"/>
      <c r="J342" s="520"/>
      <c r="K342" s="518"/>
      <c r="L342" s="519"/>
      <c r="M342" s="519"/>
      <c r="N342" s="519"/>
      <c r="O342" s="519"/>
      <c r="P342" s="519"/>
      <c r="Q342" s="519"/>
      <c r="R342" s="519"/>
      <c r="S342" s="519"/>
      <c r="T342" s="519"/>
      <c r="U342" s="520"/>
      <c r="V342" s="525"/>
      <c r="W342" s="525"/>
      <c r="X342" s="525"/>
      <c r="Y342" s="528"/>
      <c r="Z342" s="528"/>
      <c r="AA342" s="528"/>
      <c r="AB342" s="530"/>
      <c r="AC342" s="530"/>
      <c r="AD342" s="530"/>
      <c r="AE342" s="530"/>
      <c r="AF342" s="534"/>
    </row>
    <row r="343" spans="1:32" x14ac:dyDescent="0.3">
      <c r="A343" s="136"/>
      <c r="B343" s="518"/>
      <c r="C343" s="519"/>
      <c r="D343" s="520"/>
      <c r="E343" s="518"/>
      <c r="F343" s="519"/>
      <c r="G343" s="520"/>
      <c r="H343" s="518"/>
      <c r="I343" s="519"/>
      <c r="J343" s="520"/>
      <c r="K343" s="518"/>
      <c r="L343" s="519"/>
      <c r="M343" s="519"/>
      <c r="N343" s="519"/>
      <c r="O343" s="519"/>
      <c r="P343" s="519"/>
      <c r="Q343" s="519"/>
      <c r="R343" s="519"/>
      <c r="S343" s="519"/>
      <c r="T343" s="519"/>
      <c r="U343" s="520"/>
      <c r="V343" s="525"/>
      <c r="W343" s="525"/>
      <c r="X343" s="525"/>
      <c r="Y343" s="528"/>
      <c r="Z343" s="528"/>
      <c r="AA343" s="528"/>
      <c r="AB343" s="530"/>
      <c r="AC343" s="530"/>
      <c r="AD343" s="530"/>
      <c r="AE343" s="530"/>
      <c r="AF343" s="534"/>
    </row>
    <row r="344" spans="1:32" x14ac:dyDescent="0.3">
      <c r="A344" s="136"/>
      <c r="B344" s="518"/>
      <c r="C344" s="519"/>
      <c r="D344" s="520"/>
      <c r="E344" s="518"/>
      <c r="F344" s="519"/>
      <c r="G344" s="520"/>
      <c r="H344" s="518"/>
      <c r="I344" s="519"/>
      <c r="J344" s="520"/>
      <c r="K344" s="518"/>
      <c r="L344" s="519"/>
      <c r="M344" s="519"/>
      <c r="N344" s="519"/>
      <c r="O344" s="519"/>
      <c r="P344" s="519"/>
      <c r="Q344" s="519"/>
      <c r="R344" s="519"/>
      <c r="S344" s="519"/>
      <c r="T344" s="519"/>
      <c r="U344" s="520"/>
      <c r="V344" s="525"/>
      <c r="W344" s="525"/>
      <c r="X344" s="525"/>
      <c r="Y344" s="528"/>
      <c r="Z344" s="528"/>
      <c r="AA344" s="528"/>
      <c r="AB344" s="530"/>
      <c r="AC344" s="530"/>
      <c r="AD344" s="530"/>
      <c r="AE344" s="530"/>
      <c r="AF344" s="534"/>
    </row>
    <row r="345" spans="1:32" x14ac:dyDescent="0.3">
      <c r="A345" s="136"/>
      <c r="B345" s="518"/>
      <c r="C345" s="519"/>
      <c r="D345" s="520"/>
      <c r="E345" s="518"/>
      <c r="F345" s="519"/>
      <c r="G345" s="520"/>
      <c r="H345" s="518"/>
      <c r="I345" s="519"/>
      <c r="J345" s="520"/>
      <c r="K345" s="518"/>
      <c r="L345" s="519"/>
      <c r="M345" s="519"/>
      <c r="N345" s="519"/>
      <c r="O345" s="519"/>
      <c r="P345" s="519"/>
      <c r="Q345" s="519"/>
      <c r="R345" s="519"/>
      <c r="S345" s="519"/>
      <c r="T345" s="519"/>
      <c r="U345" s="520"/>
      <c r="V345" s="525"/>
      <c r="W345" s="525"/>
      <c r="X345" s="525"/>
      <c r="Y345" s="528"/>
      <c r="Z345" s="528"/>
      <c r="AA345" s="528"/>
      <c r="AB345" s="530"/>
      <c r="AC345" s="530"/>
      <c r="AD345" s="530"/>
      <c r="AE345" s="530"/>
      <c r="AF345" s="534"/>
    </row>
    <row r="346" spans="1:32" x14ac:dyDescent="0.3">
      <c r="A346" s="136"/>
      <c r="B346" s="518"/>
      <c r="C346" s="519"/>
      <c r="D346" s="520"/>
      <c r="E346" s="518"/>
      <c r="F346" s="519"/>
      <c r="G346" s="520"/>
      <c r="H346" s="518"/>
      <c r="I346" s="519"/>
      <c r="J346" s="520"/>
      <c r="K346" s="518"/>
      <c r="L346" s="519"/>
      <c r="M346" s="519"/>
      <c r="N346" s="519"/>
      <c r="O346" s="519"/>
      <c r="P346" s="519"/>
      <c r="Q346" s="519"/>
      <c r="R346" s="519"/>
      <c r="S346" s="519"/>
      <c r="T346" s="519"/>
      <c r="U346" s="520"/>
      <c r="V346" s="525"/>
      <c r="W346" s="525"/>
      <c r="X346" s="525"/>
      <c r="Y346" s="528"/>
      <c r="Z346" s="528"/>
      <c r="AA346" s="528"/>
      <c r="AB346" s="530"/>
      <c r="AC346" s="530"/>
      <c r="AD346" s="530"/>
      <c r="AE346" s="530"/>
      <c r="AF346" s="534"/>
    </row>
    <row r="347" spans="1:32" x14ac:dyDescent="0.3">
      <c r="A347" s="136"/>
      <c r="B347" s="518"/>
      <c r="C347" s="519"/>
      <c r="D347" s="520"/>
      <c r="E347" s="518"/>
      <c r="F347" s="519"/>
      <c r="G347" s="520"/>
      <c r="H347" s="518"/>
      <c r="I347" s="519"/>
      <c r="J347" s="520"/>
      <c r="K347" s="518"/>
      <c r="L347" s="519"/>
      <c r="M347" s="519"/>
      <c r="N347" s="519"/>
      <c r="O347" s="519"/>
      <c r="P347" s="519"/>
      <c r="Q347" s="519"/>
      <c r="R347" s="519"/>
      <c r="S347" s="519"/>
      <c r="T347" s="519"/>
      <c r="U347" s="520"/>
      <c r="V347" s="525"/>
      <c r="W347" s="525"/>
      <c r="X347" s="525"/>
      <c r="Y347" s="528"/>
      <c r="Z347" s="528"/>
      <c r="AA347" s="528"/>
      <c r="AB347" s="530"/>
      <c r="AC347" s="530"/>
      <c r="AD347" s="530"/>
      <c r="AE347" s="530"/>
      <c r="AF347" s="534"/>
    </row>
    <row r="348" spans="1:32" x14ac:dyDescent="0.3">
      <c r="A348" s="136"/>
      <c r="B348" s="518"/>
      <c r="C348" s="519"/>
      <c r="D348" s="520"/>
      <c r="E348" s="518"/>
      <c r="F348" s="519"/>
      <c r="G348" s="520"/>
      <c r="H348" s="518"/>
      <c r="I348" s="519"/>
      <c r="J348" s="520"/>
      <c r="K348" s="518"/>
      <c r="L348" s="519"/>
      <c r="M348" s="519"/>
      <c r="N348" s="519"/>
      <c r="O348" s="519"/>
      <c r="P348" s="519"/>
      <c r="Q348" s="519"/>
      <c r="R348" s="519"/>
      <c r="S348" s="519"/>
      <c r="T348" s="519"/>
      <c r="U348" s="520"/>
      <c r="V348" s="525"/>
      <c r="W348" s="525"/>
      <c r="X348" s="525"/>
      <c r="Y348" s="528"/>
      <c r="Z348" s="528"/>
      <c r="AA348" s="528"/>
      <c r="AB348" s="530"/>
      <c r="AC348" s="530"/>
      <c r="AD348" s="530"/>
      <c r="AE348" s="530"/>
      <c r="AF348" s="534"/>
    </row>
    <row r="349" spans="1:32" x14ac:dyDescent="0.3">
      <c r="A349" s="136"/>
      <c r="B349" s="518"/>
      <c r="C349" s="519"/>
      <c r="D349" s="520"/>
      <c r="E349" s="518"/>
      <c r="F349" s="519"/>
      <c r="G349" s="520"/>
      <c r="H349" s="518"/>
      <c r="I349" s="519"/>
      <c r="J349" s="520"/>
      <c r="K349" s="518"/>
      <c r="L349" s="519"/>
      <c r="M349" s="519"/>
      <c r="N349" s="519"/>
      <c r="O349" s="519"/>
      <c r="P349" s="519"/>
      <c r="Q349" s="519"/>
      <c r="R349" s="519"/>
      <c r="S349" s="519"/>
      <c r="T349" s="519"/>
      <c r="U349" s="520"/>
      <c r="V349" s="525"/>
      <c r="W349" s="525"/>
      <c r="X349" s="525"/>
      <c r="Y349" s="528"/>
      <c r="Z349" s="528"/>
      <c r="AA349" s="528"/>
      <c r="AB349" s="530"/>
      <c r="AC349" s="530"/>
      <c r="AD349" s="530"/>
      <c r="AE349" s="530"/>
      <c r="AF349" s="534"/>
    </row>
    <row r="350" spans="1:32" x14ac:dyDescent="0.3">
      <c r="A350" s="136"/>
      <c r="B350" s="518"/>
      <c r="C350" s="519"/>
      <c r="D350" s="520"/>
      <c r="E350" s="518"/>
      <c r="F350" s="519"/>
      <c r="G350" s="520"/>
      <c r="H350" s="518"/>
      <c r="I350" s="519"/>
      <c r="J350" s="520"/>
      <c r="K350" s="518"/>
      <c r="L350" s="519"/>
      <c r="M350" s="519"/>
      <c r="N350" s="519"/>
      <c r="O350" s="519"/>
      <c r="P350" s="519"/>
      <c r="Q350" s="519"/>
      <c r="R350" s="519"/>
      <c r="S350" s="519"/>
      <c r="T350" s="519"/>
      <c r="U350" s="520"/>
      <c r="V350" s="525"/>
      <c r="W350" s="525"/>
      <c r="X350" s="525"/>
      <c r="Y350" s="528"/>
      <c r="Z350" s="528"/>
      <c r="AA350" s="528"/>
      <c r="AB350" s="530"/>
      <c r="AC350" s="530"/>
      <c r="AD350" s="530"/>
      <c r="AE350" s="530"/>
      <c r="AF350" s="534"/>
    </row>
    <row r="351" spans="1:32" x14ac:dyDescent="0.3">
      <c r="A351" s="136"/>
      <c r="B351" s="518"/>
      <c r="C351" s="519"/>
      <c r="D351" s="520"/>
      <c r="E351" s="518"/>
      <c r="F351" s="519"/>
      <c r="G351" s="520"/>
      <c r="H351" s="518"/>
      <c r="I351" s="519"/>
      <c r="J351" s="520"/>
      <c r="K351" s="518"/>
      <c r="L351" s="519"/>
      <c r="M351" s="519"/>
      <c r="N351" s="519"/>
      <c r="O351" s="519"/>
      <c r="P351" s="519"/>
      <c r="Q351" s="519"/>
      <c r="R351" s="519"/>
      <c r="S351" s="519"/>
      <c r="T351" s="519"/>
      <c r="U351" s="520"/>
      <c r="V351" s="525"/>
      <c r="W351" s="525"/>
      <c r="X351" s="525"/>
      <c r="Y351" s="528"/>
      <c r="Z351" s="528"/>
      <c r="AA351" s="528"/>
      <c r="AB351" s="530"/>
      <c r="AC351" s="530"/>
      <c r="AD351" s="530"/>
      <c r="AE351" s="530"/>
      <c r="AF351" s="534"/>
    </row>
    <row r="352" spans="1:32" x14ac:dyDescent="0.3">
      <c r="A352" s="136"/>
      <c r="B352" s="518"/>
      <c r="C352" s="519"/>
      <c r="D352" s="520"/>
      <c r="E352" s="518"/>
      <c r="F352" s="519"/>
      <c r="G352" s="520"/>
      <c r="H352" s="518"/>
      <c r="I352" s="519"/>
      <c r="J352" s="520"/>
      <c r="K352" s="518"/>
      <c r="L352" s="519"/>
      <c r="M352" s="519"/>
      <c r="N352" s="519"/>
      <c r="O352" s="519"/>
      <c r="P352" s="519"/>
      <c r="Q352" s="519"/>
      <c r="R352" s="519"/>
      <c r="S352" s="519"/>
      <c r="T352" s="519"/>
      <c r="U352" s="520"/>
      <c r="V352" s="525"/>
      <c r="W352" s="525"/>
      <c r="X352" s="525"/>
      <c r="Y352" s="528"/>
      <c r="Z352" s="528"/>
      <c r="AA352" s="528"/>
      <c r="AB352" s="530"/>
      <c r="AC352" s="530"/>
      <c r="AD352" s="530"/>
      <c r="AE352" s="530"/>
      <c r="AF352" s="534"/>
    </row>
    <row r="353" spans="1:32" x14ac:dyDescent="0.3">
      <c r="A353" s="136"/>
      <c r="B353" s="518"/>
      <c r="C353" s="519"/>
      <c r="D353" s="520"/>
      <c r="E353" s="518"/>
      <c r="F353" s="519"/>
      <c r="G353" s="520"/>
      <c r="H353" s="518"/>
      <c r="I353" s="519"/>
      <c r="J353" s="520"/>
      <c r="K353" s="518"/>
      <c r="L353" s="519"/>
      <c r="M353" s="519"/>
      <c r="N353" s="519"/>
      <c r="O353" s="519"/>
      <c r="P353" s="519"/>
      <c r="Q353" s="519"/>
      <c r="R353" s="519"/>
      <c r="S353" s="519"/>
      <c r="T353" s="519"/>
      <c r="U353" s="520"/>
      <c r="V353" s="525"/>
      <c r="W353" s="525"/>
      <c r="X353" s="525"/>
      <c r="Y353" s="528"/>
      <c r="Z353" s="528"/>
      <c r="AA353" s="528"/>
      <c r="AB353" s="530"/>
      <c r="AC353" s="530"/>
      <c r="AD353" s="530"/>
      <c r="AE353" s="530"/>
      <c r="AF353" s="534"/>
    </row>
    <row r="354" spans="1:32" x14ac:dyDescent="0.3">
      <c r="A354" s="136"/>
      <c r="B354" s="518"/>
      <c r="C354" s="519"/>
      <c r="D354" s="520"/>
      <c r="E354" s="518"/>
      <c r="F354" s="519"/>
      <c r="G354" s="520"/>
      <c r="H354" s="518"/>
      <c r="I354" s="519"/>
      <c r="J354" s="520"/>
      <c r="K354" s="518"/>
      <c r="L354" s="519"/>
      <c r="M354" s="519"/>
      <c r="N354" s="519"/>
      <c r="O354" s="519"/>
      <c r="P354" s="519"/>
      <c r="Q354" s="519"/>
      <c r="R354" s="519"/>
      <c r="S354" s="519"/>
      <c r="T354" s="519"/>
      <c r="U354" s="520"/>
      <c r="V354" s="525"/>
      <c r="W354" s="525"/>
      <c r="X354" s="525"/>
      <c r="Y354" s="528"/>
      <c r="Z354" s="528"/>
      <c r="AA354" s="528"/>
      <c r="AB354" s="530"/>
      <c r="AC354" s="530"/>
      <c r="AD354" s="530"/>
      <c r="AE354" s="530"/>
      <c r="AF354" s="534"/>
    </row>
    <row r="355" spans="1:32" x14ac:dyDescent="0.3">
      <c r="A355" s="136"/>
      <c r="B355" s="518"/>
      <c r="C355" s="519"/>
      <c r="D355" s="520"/>
      <c r="E355" s="518"/>
      <c r="F355" s="519"/>
      <c r="G355" s="520"/>
      <c r="H355" s="518"/>
      <c r="I355" s="519"/>
      <c r="J355" s="520"/>
      <c r="K355" s="518"/>
      <c r="L355" s="519"/>
      <c r="M355" s="519"/>
      <c r="N355" s="519"/>
      <c r="O355" s="519"/>
      <c r="P355" s="519"/>
      <c r="Q355" s="519"/>
      <c r="R355" s="519"/>
      <c r="S355" s="519"/>
      <c r="T355" s="519"/>
      <c r="U355" s="520"/>
      <c r="V355" s="525"/>
      <c r="W355" s="525"/>
      <c r="X355" s="525"/>
      <c r="Y355" s="528"/>
      <c r="Z355" s="528"/>
      <c r="AA355" s="528"/>
      <c r="AB355" s="530"/>
      <c r="AC355" s="530"/>
      <c r="AD355" s="530"/>
      <c r="AE355" s="530"/>
      <c r="AF355" s="534"/>
    </row>
    <row r="356" spans="1:32" x14ac:dyDescent="0.3">
      <c r="A356" s="136"/>
      <c r="B356" s="518"/>
      <c r="C356" s="519"/>
      <c r="D356" s="520"/>
      <c r="E356" s="518"/>
      <c r="F356" s="519"/>
      <c r="G356" s="520"/>
      <c r="H356" s="518"/>
      <c r="I356" s="519"/>
      <c r="J356" s="520"/>
      <c r="K356" s="518"/>
      <c r="L356" s="519"/>
      <c r="M356" s="519"/>
      <c r="N356" s="519"/>
      <c r="O356" s="519"/>
      <c r="P356" s="519"/>
      <c r="Q356" s="519"/>
      <c r="R356" s="519"/>
      <c r="S356" s="519"/>
      <c r="T356" s="519"/>
      <c r="U356" s="520"/>
      <c r="V356" s="525"/>
      <c r="W356" s="525"/>
      <c r="X356" s="525"/>
      <c r="Y356" s="528"/>
      <c r="Z356" s="528"/>
      <c r="AA356" s="528"/>
      <c r="AB356" s="530"/>
      <c r="AC356" s="530"/>
      <c r="AD356" s="530"/>
      <c r="AE356" s="530"/>
      <c r="AF356" s="534"/>
    </row>
    <row r="357" spans="1:32" x14ac:dyDescent="0.3">
      <c r="A357" s="136"/>
      <c r="B357" s="518"/>
      <c r="C357" s="519"/>
      <c r="D357" s="520"/>
      <c r="E357" s="518"/>
      <c r="F357" s="519"/>
      <c r="G357" s="520"/>
      <c r="H357" s="518"/>
      <c r="I357" s="519"/>
      <c r="J357" s="520"/>
      <c r="K357" s="518"/>
      <c r="L357" s="519"/>
      <c r="M357" s="519"/>
      <c r="N357" s="519"/>
      <c r="O357" s="519"/>
      <c r="P357" s="519"/>
      <c r="Q357" s="519"/>
      <c r="R357" s="519"/>
      <c r="S357" s="519"/>
      <c r="T357" s="519"/>
      <c r="U357" s="520"/>
      <c r="V357" s="525"/>
      <c r="W357" s="525"/>
      <c r="X357" s="525"/>
      <c r="Y357" s="528"/>
      <c r="Z357" s="528"/>
      <c r="AA357" s="528"/>
      <c r="AB357" s="530"/>
      <c r="AC357" s="530"/>
      <c r="AD357" s="530"/>
      <c r="AE357" s="530"/>
      <c r="AF357" s="534"/>
    </row>
    <row r="358" spans="1:32" x14ac:dyDescent="0.3">
      <c r="A358" s="136"/>
      <c r="B358" s="518"/>
      <c r="C358" s="519"/>
      <c r="D358" s="520"/>
      <c r="E358" s="518"/>
      <c r="F358" s="519"/>
      <c r="G358" s="520"/>
      <c r="H358" s="518"/>
      <c r="I358" s="519"/>
      <c r="J358" s="520"/>
      <c r="K358" s="518"/>
      <c r="L358" s="519"/>
      <c r="M358" s="519"/>
      <c r="N358" s="519"/>
      <c r="O358" s="519"/>
      <c r="P358" s="519"/>
      <c r="Q358" s="519"/>
      <c r="R358" s="519"/>
      <c r="S358" s="519"/>
      <c r="T358" s="519"/>
      <c r="U358" s="520"/>
      <c r="V358" s="525"/>
      <c r="W358" s="525"/>
      <c r="X358" s="525"/>
      <c r="Y358" s="528"/>
      <c r="Z358" s="528"/>
      <c r="AA358" s="528"/>
      <c r="AB358" s="530"/>
      <c r="AC358" s="530"/>
      <c r="AD358" s="530"/>
      <c r="AE358" s="530"/>
      <c r="AF358" s="534"/>
    </row>
    <row r="359" spans="1:32" x14ac:dyDescent="0.3">
      <c r="A359" s="136"/>
      <c r="B359" s="518"/>
      <c r="C359" s="519"/>
      <c r="D359" s="520"/>
      <c r="E359" s="518"/>
      <c r="F359" s="519"/>
      <c r="G359" s="520"/>
      <c r="H359" s="518"/>
      <c r="I359" s="519"/>
      <c r="J359" s="520"/>
      <c r="K359" s="518"/>
      <c r="L359" s="519"/>
      <c r="M359" s="519"/>
      <c r="N359" s="519"/>
      <c r="O359" s="519"/>
      <c r="P359" s="519"/>
      <c r="Q359" s="519"/>
      <c r="R359" s="519"/>
      <c r="S359" s="519"/>
      <c r="T359" s="519"/>
      <c r="U359" s="520"/>
      <c r="V359" s="525"/>
      <c r="W359" s="525"/>
      <c r="X359" s="525"/>
      <c r="Y359" s="528"/>
      <c r="Z359" s="528"/>
      <c r="AA359" s="528"/>
      <c r="AB359" s="530"/>
      <c r="AC359" s="530"/>
      <c r="AD359" s="530"/>
      <c r="AE359" s="530"/>
      <c r="AF359" s="534"/>
    </row>
    <row r="360" spans="1:32" x14ac:dyDescent="0.3">
      <c r="A360" s="136"/>
      <c r="B360" s="518"/>
      <c r="C360" s="519"/>
      <c r="D360" s="520"/>
      <c r="E360" s="518"/>
      <c r="F360" s="519"/>
      <c r="G360" s="520"/>
      <c r="H360" s="518"/>
      <c r="I360" s="519"/>
      <c r="J360" s="520"/>
      <c r="K360" s="518"/>
      <c r="L360" s="519"/>
      <c r="M360" s="519"/>
      <c r="N360" s="519"/>
      <c r="O360" s="519"/>
      <c r="P360" s="519"/>
      <c r="Q360" s="519"/>
      <c r="R360" s="519"/>
      <c r="S360" s="519"/>
      <c r="T360" s="519"/>
      <c r="U360" s="520"/>
      <c r="V360" s="525"/>
      <c r="W360" s="525"/>
      <c r="X360" s="525"/>
      <c r="Y360" s="528"/>
      <c r="Z360" s="528"/>
      <c r="AA360" s="528"/>
      <c r="AB360" s="530"/>
      <c r="AC360" s="530"/>
      <c r="AD360" s="530"/>
      <c r="AE360" s="530"/>
      <c r="AF360" s="534"/>
    </row>
    <row r="361" spans="1:32" x14ac:dyDescent="0.3">
      <c r="A361" s="136"/>
      <c r="B361" s="518"/>
      <c r="C361" s="519"/>
      <c r="D361" s="520"/>
      <c r="E361" s="518"/>
      <c r="F361" s="519"/>
      <c r="G361" s="520"/>
      <c r="H361" s="518"/>
      <c r="I361" s="519"/>
      <c r="J361" s="520"/>
      <c r="K361" s="518"/>
      <c r="L361" s="519"/>
      <c r="M361" s="519"/>
      <c r="N361" s="519"/>
      <c r="O361" s="519"/>
      <c r="P361" s="519"/>
      <c r="Q361" s="519"/>
      <c r="R361" s="519"/>
      <c r="S361" s="519"/>
      <c r="T361" s="519"/>
      <c r="U361" s="520"/>
      <c r="V361" s="525"/>
      <c r="W361" s="525"/>
      <c r="X361" s="525"/>
      <c r="Y361" s="528"/>
      <c r="Z361" s="528"/>
      <c r="AA361" s="528"/>
      <c r="AB361" s="530"/>
      <c r="AC361" s="530"/>
      <c r="AD361" s="530"/>
      <c r="AE361" s="530"/>
      <c r="AF361" s="534"/>
    </row>
    <row r="362" spans="1:32" x14ac:dyDescent="0.3">
      <c r="A362" s="136"/>
      <c r="B362" s="518"/>
      <c r="C362" s="519"/>
      <c r="D362" s="520"/>
      <c r="E362" s="518"/>
      <c r="F362" s="519"/>
      <c r="G362" s="520"/>
      <c r="H362" s="518"/>
      <c r="I362" s="519"/>
      <c r="J362" s="520"/>
      <c r="K362" s="518"/>
      <c r="L362" s="519"/>
      <c r="M362" s="519"/>
      <c r="N362" s="519"/>
      <c r="O362" s="519"/>
      <c r="P362" s="519"/>
      <c r="Q362" s="519"/>
      <c r="R362" s="519"/>
      <c r="S362" s="519"/>
      <c r="T362" s="519"/>
      <c r="U362" s="520"/>
      <c r="V362" s="525"/>
      <c r="W362" s="525"/>
      <c r="X362" s="525"/>
      <c r="Y362" s="528"/>
      <c r="Z362" s="528"/>
      <c r="AA362" s="528"/>
      <c r="AB362" s="530"/>
      <c r="AC362" s="530"/>
      <c r="AD362" s="530"/>
      <c r="AE362" s="530"/>
      <c r="AF362" s="534"/>
    </row>
    <row r="363" spans="1:32" x14ac:dyDescent="0.3">
      <c r="A363" s="136"/>
      <c r="B363" s="518"/>
      <c r="C363" s="519"/>
      <c r="D363" s="520"/>
      <c r="E363" s="518"/>
      <c r="F363" s="519"/>
      <c r="G363" s="520"/>
      <c r="H363" s="518"/>
      <c r="I363" s="519"/>
      <c r="J363" s="520"/>
      <c r="K363" s="518"/>
      <c r="L363" s="519"/>
      <c r="M363" s="519"/>
      <c r="N363" s="519"/>
      <c r="O363" s="519"/>
      <c r="P363" s="519"/>
      <c r="Q363" s="519"/>
      <c r="R363" s="519"/>
      <c r="S363" s="519"/>
      <c r="T363" s="519"/>
      <c r="U363" s="520"/>
      <c r="V363" s="525"/>
      <c r="W363" s="525"/>
      <c r="X363" s="525"/>
      <c r="Y363" s="528"/>
      <c r="Z363" s="528"/>
      <c r="AA363" s="528"/>
      <c r="AB363" s="530"/>
      <c r="AC363" s="530"/>
      <c r="AD363" s="530"/>
      <c r="AE363" s="530"/>
      <c r="AF363" s="534"/>
    </row>
    <row r="364" spans="1:32" x14ac:dyDescent="0.3">
      <c r="A364" s="136"/>
      <c r="B364" s="518"/>
      <c r="C364" s="519"/>
      <c r="D364" s="520"/>
      <c r="E364" s="518"/>
      <c r="F364" s="519"/>
      <c r="G364" s="520"/>
      <c r="H364" s="518"/>
      <c r="I364" s="519"/>
      <c r="J364" s="520"/>
      <c r="K364" s="518"/>
      <c r="L364" s="519"/>
      <c r="M364" s="519"/>
      <c r="N364" s="519"/>
      <c r="O364" s="519"/>
      <c r="P364" s="519"/>
      <c r="Q364" s="519"/>
      <c r="R364" s="519"/>
      <c r="S364" s="519"/>
      <c r="T364" s="519"/>
      <c r="U364" s="520"/>
      <c r="V364" s="525"/>
      <c r="W364" s="525"/>
      <c r="X364" s="525"/>
      <c r="Y364" s="528"/>
      <c r="Z364" s="528"/>
      <c r="AA364" s="528"/>
      <c r="AB364" s="530"/>
      <c r="AC364" s="530"/>
      <c r="AD364" s="530"/>
      <c r="AE364" s="530"/>
      <c r="AF364" s="534"/>
    </row>
    <row r="365" spans="1:32" x14ac:dyDescent="0.3">
      <c r="A365" s="136"/>
      <c r="B365" s="518"/>
      <c r="C365" s="519"/>
      <c r="D365" s="520"/>
      <c r="E365" s="518"/>
      <c r="F365" s="519"/>
      <c r="G365" s="520"/>
      <c r="H365" s="518"/>
      <c r="I365" s="519"/>
      <c r="J365" s="520"/>
      <c r="K365" s="518"/>
      <c r="L365" s="519"/>
      <c r="M365" s="519"/>
      <c r="N365" s="519"/>
      <c r="O365" s="519"/>
      <c r="P365" s="519"/>
      <c r="Q365" s="519"/>
      <c r="R365" s="519"/>
      <c r="S365" s="519"/>
      <c r="T365" s="519"/>
      <c r="U365" s="520"/>
      <c r="V365" s="525"/>
      <c r="W365" s="525"/>
      <c r="X365" s="525"/>
      <c r="Y365" s="528"/>
      <c r="Z365" s="528"/>
      <c r="AA365" s="528"/>
      <c r="AB365" s="530"/>
      <c r="AC365" s="530"/>
      <c r="AD365" s="530"/>
      <c r="AE365" s="530"/>
      <c r="AF365" s="534"/>
    </row>
    <row r="366" spans="1:32" x14ac:dyDescent="0.3">
      <c r="A366" s="136"/>
      <c r="B366" s="518"/>
      <c r="C366" s="519"/>
      <c r="D366" s="520"/>
      <c r="E366" s="518"/>
      <c r="F366" s="519"/>
      <c r="G366" s="520"/>
      <c r="H366" s="518"/>
      <c r="I366" s="519"/>
      <c r="J366" s="520"/>
      <c r="K366" s="518"/>
      <c r="L366" s="519"/>
      <c r="M366" s="519"/>
      <c r="N366" s="519"/>
      <c r="O366" s="519"/>
      <c r="P366" s="519"/>
      <c r="Q366" s="519"/>
      <c r="R366" s="519"/>
      <c r="S366" s="519"/>
      <c r="T366" s="519"/>
      <c r="U366" s="520"/>
      <c r="V366" s="525"/>
      <c r="W366" s="525"/>
      <c r="X366" s="525"/>
      <c r="Y366" s="528"/>
      <c r="Z366" s="528"/>
      <c r="AA366" s="528"/>
      <c r="AB366" s="530"/>
      <c r="AC366" s="530"/>
      <c r="AD366" s="530"/>
      <c r="AE366" s="530"/>
      <c r="AF366" s="534"/>
    </row>
    <row r="367" spans="1:32" x14ac:dyDescent="0.3">
      <c r="A367" s="136"/>
      <c r="B367" s="518"/>
      <c r="C367" s="519"/>
      <c r="D367" s="520"/>
      <c r="E367" s="518"/>
      <c r="F367" s="519"/>
      <c r="G367" s="520"/>
      <c r="H367" s="518"/>
      <c r="I367" s="519"/>
      <c r="J367" s="520"/>
      <c r="K367" s="518"/>
      <c r="L367" s="519"/>
      <c r="M367" s="519"/>
      <c r="N367" s="519"/>
      <c r="O367" s="519"/>
      <c r="P367" s="519"/>
      <c r="Q367" s="519"/>
      <c r="R367" s="519"/>
      <c r="S367" s="519"/>
      <c r="T367" s="519"/>
      <c r="U367" s="520"/>
      <c r="V367" s="525"/>
      <c r="W367" s="525"/>
      <c r="X367" s="525"/>
      <c r="Y367" s="528"/>
      <c r="Z367" s="528"/>
      <c r="AA367" s="528"/>
      <c r="AB367" s="530"/>
      <c r="AC367" s="530"/>
      <c r="AD367" s="530"/>
      <c r="AE367" s="530"/>
      <c r="AF367" s="534"/>
    </row>
    <row r="368" spans="1:32" x14ac:dyDescent="0.3">
      <c r="A368" s="136"/>
      <c r="B368" s="518"/>
      <c r="C368" s="519"/>
      <c r="D368" s="520"/>
      <c r="E368" s="518"/>
      <c r="F368" s="519"/>
      <c r="G368" s="520"/>
      <c r="H368" s="518"/>
      <c r="I368" s="519"/>
      <c r="J368" s="520"/>
      <c r="K368" s="518"/>
      <c r="L368" s="519"/>
      <c r="M368" s="519"/>
      <c r="N368" s="519"/>
      <c r="O368" s="519"/>
      <c r="P368" s="519"/>
      <c r="Q368" s="519"/>
      <c r="R368" s="519"/>
      <c r="S368" s="519"/>
      <c r="T368" s="519"/>
      <c r="U368" s="520"/>
      <c r="V368" s="525"/>
      <c r="W368" s="525"/>
      <c r="X368" s="525"/>
      <c r="Y368" s="528"/>
      <c r="Z368" s="528"/>
      <c r="AA368" s="528"/>
      <c r="AB368" s="530"/>
      <c r="AC368" s="530"/>
      <c r="AD368" s="530"/>
      <c r="AE368" s="530"/>
      <c r="AF368" s="534"/>
    </row>
    <row r="369" spans="1:32" x14ac:dyDescent="0.3">
      <c r="A369" s="136"/>
      <c r="B369" s="518"/>
      <c r="C369" s="519"/>
      <c r="D369" s="520"/>
      <c r="E369" s="518"/>
      <c r="F369" s="519"/>
      <c r="G369" s="520"/>
      <c r="H369" s="518"/>
      <c r="I369" s="519"/>
      <c r="J369" s="520"/>
      <c r="K369" s="518"/>
      <c r="L369" s="519"/>
      <c r="M369" s="519"/>
      <c r="N369" s="519"/>
      <c r="O369" s="519"/>
      <c r="P369" s="519"/>
      <c r="Q369" s="519"/>
      <c r="R369" s="519"/>
      <c r="S369" s="519"/>
      <c r="T369" s="519"/>
      <c r="U369" s="520"/>
      <c r="V369" s="525"/>
      <c r="W369" s="525"/>
      <c r="X369" s="525"/>
      <c r="Y369" s="528"/>
      <c r="Z369" s="528"/>
      <c r="AA369" s="528"/>
      <c r="AB369" s="530"/>
      <c r="AC369" s="530"/>
      <c r="AD369" s="530"/>
      <c r="AE369" s="530"/>
      <c r="AF369" s="534"/>
    </row>
    <row r="370" spans="1:32" x14ac:dyDescent="0.3">
      <c r="A370" s="136"/>
      <c r="B370" s="518"/>
      <c r="C370" s="519"/>
      <c r="D370" s="520"/>
      <c r="E370" s="518"/>
      <c r="F370" s="519"/>
      <c r="G370" s="520"/>
      <c r="H370" s="518"/>
      <c r="I370" s="519"/>
      <c r="J370" s="520"/>
      <c r="K370" s="518"/>
      <c r="L370" s="519"/>
      <c r="M370" s="519"/>
      <c r="N370" s="519"/>
      <c r="O370" s="519"/>
      <c r="P370" s="519"/>
      <c r="Q370" s="519"/>
      <c r="R370" s="519"/>
      <c r="S370" s="519"/>
      <c r="T370" s="519"/>
      <c r="U370" s="520"/>
      <c r="V370" s="525"/>
      <c r="W370" s="525"/>
      <c r="X370" s="525"/>
      <c r="Y370" s="528"/>
      <c r="Z370" s="528"/>
      <c r="AA370" s="528"/>
      <c r="AB370" s="530"/>
      <c r="AC370" s="530"/>
      <c r="AD370" s="530"/>
      <c r="AE370" s="530"/>
      <c r="AF370" s="534"/>
    </row>
    <row r="371" spans="1:32" x14ac:dyDescent="0.3">
      <c r="A371" s="136"/>
      <c r="B371" s="518"/>
      <c r="C371" s="519"/>
      <c r="D371" s="520"/>
      <c r="E371" s="518"/>
      <c r="F371" s="519"/>
      <c r="G371" s="520"/>
      <c r="H371" s="518"/>
      <c r="I371" s="519"/>
      <c r="J371" s="520"/>
      <c r="K371" s="518"/>
      <c r="L371" s="519"/>
      <c r="M371" s="519"/>
      <c r="N371" s="519"/>
      <c r="O371" s="519"/>
      <c r="P371" s="519"/>
      <c r="Q371" s="519"/>
      <c r="R371" s="519"/>
      <c r="S371" s="519"/>
      <c r="T371" s="519"/>
      <c r="U371" s="520"/>
      <c r="V371" s="525"/>
      <c r="W371" s="525"/>
      <c r="X371" s="525"/>
      <c r="Y371" s="528"/>
      <c r="Z371" s="528"/>
      <c r="AA371" s="528"/>
      <c r="AB371" s="530"/>
      <c r="AC371" s="530"/>
      <c r="AD371" s="530"/>
      <c r="AE371" s="530"/>
      <c r="AF371" s="534"/>
    </row>
    <row r="372" spans="1:32" x14ac:dyDescent="0.3">
      <c r="A372" s="136"/>
      <c r="B372" s="518"/>
      <c r="C372" s="519"/>
      <c r="D372" s="520"/>
      <c r="E372" s="518"/>
      <c r="F372" s="519"/>
      <c r="G372" s="520"/>
      <c r="H372" s="518"/>
      <c r="I372" s="519"/>
      <c r="J372" s="520"/>
      <c r="K372" s="518"/>
      <c r="L372" s="519"/>
      <c r="M372" s="519"/>
      <c r="N372" s="519"/>
      <c r="O372" s="519"/>
      <c r="P372" s="519"/>
      <c r="Q372" s="519"/>
      <c r="R372" s="519"/>
      <c r="S372" s="519"/>
      <c r="T372" s="519"/>
      <c r="U372" s="520"/>
      <c r="V372" s="525"/>
      <c r="W372" s="525"/>
      <c r="X372" s="525"/>
      <c r="Y372" s="528"/>
      <c r="Z372" s="528"/>
      <c r="AA372" s="528"/>
      <c r="AB372" s="530"/>
      <c r="AC372" s="530"/>
      <c r="AD372" s="530"/>
      <c r="AE372" s="530"/>
      <c r="AF372" s="534"/>
    </row>
    <row r="373" spans="1:32" x14ac:dyDescent="0.3">
      <c r="A373" s="136"/>
      <c r="B373" s="518"/>
      <c r="C373" s="519"/>
      <c r="D373" s="520"/>
      <c r="E373" s="518"/>
      <c r="F373" s="519"/>
      <c r="G373" s="520"/>
      <c r="H373" s="518"/>
      <c r="I373" s="519"/>
      <c r="J373" s="520"/>
      <c r="K373" s="518"/>
      <c r="L373" s="519"/>
      <c r="M373" s="519"/>
      <c r="N373" s="519"/>
      <c r="O373" s="519"/>
      <c r="P373" s="519"/>
      <c r="Q373" s="519"/>
      <c r="R373" s="519"/>
      <c r="S373" s="519"/>
      <c r="T373" s="519"/>
      <c r="U373" s="520"/>
      <c r="V373" s="525"/>
      <c r="W373" s="525"/>
      <c r="X373" s="525"/>
      <c r="Y373" s="528"/>
      <c r="Z373" s="528"/>
      <c r="AA373" s="528"/>
      <c r="AB373" s="530"/>
      <c r="AC373" s="530"/>
      <c r="AD373" s="530"/>
      <c r="AE373" s="530"/>
      <c r="AF373" s="534"/>
    </row>
    <row r="374" spans="1:32" x14ac:dyDescent="0.3">
      <c r="A374" s="136"/>
      <c r="B374" s="518"/>
      <c r="C374" s="519"/>
      <c r="D374" s="520"/>
      <c r="E374" s="518"/>
      <c r="F374" s="519"/>
      <c r="G374" s="520"/>
      <c r="H374" s="518"/>
      <c r="I374" s="519"/>
      <c r="J374" s="520"/>
      <c r="K374" s="518"/>
      <c r="L374" s="519"/>
      <c r="M374" s="519"/>
      <c r="N374" s="519"/>
      <c r="O374" s="519"/>
      <c r="P374" s="519"/>
      <c r="Q374" s="519"/>
      <c r="R374" s="519"/>
      <c r="S374" s="519"/>
      <c r="T374" s="519"/>
      <c r="U374" s="520"/>
      <c r="V374" s="525"/>
      <c r="W374" s="525"/>
      <c r="X374" s="525"/>
      <c r="Y374" s="528"/>
      <c r="Z374" s="528"/>
      <c r="AA374" s="528"/>
      <c r="AB374" s="530"/>
      <c r="AC374" s="530"/>
      <c r="AD374" s="530"/>
      <c r="AE374" s="530"/>
      <c r="AF374" s="534"/>
    </row>
    <row r="375" spans="1:32" x14ac:dyDescent="0.3">
      <c r="A375" s="136"/>
      <c r="B375" s="518"/>
      <c r="C375" s="519"/>
      <c r="D375" s="520"/>
      <c r="E375" s="518"/>
      <c r="F375" s="519"/>
      <c r="G375" s="520"/>
      <c r="H375" s="518"/>
      <c r="I375" s="519"/>
      <c r="J375" s="520"/>
      <c r="K375" s="518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25"/>
      <c r="W375" s="525"/>
      <c r="X375" s="525"/>
      <c r="Y375" s="528"/>
      <c r="Z375" s="528"/>
      <c r="AA375" s="528"/>
      <c r="AB375" s="530"/>
      <c r="AC375" s="530"/>
      <c r="AD375" s="530"/>
      <c r="AE375" s="530"/>
      <c r="AF375" s="534"/>
    </row>
    <row r="376" spans="1:32" x14ac:dyDescent="0.3">
      <c r="A376" s="136"/>
      <c r="B376" s="518"/>
      <c r="C376" s="519"/>
      <c r="D376" s="520"/>
      <c r="E376" s="518"/>
      <c r="F376" s="519"/>
      <c r="G376" s="520"/>
      <c r="H376" s="518"/>
      <c r="I376" s="519"/>
      <c r="J376" s="520"/>
      <c r="K376" s="518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25"/>
      <c r="W376" s="525"/>
      <c r="X376" s="525"/>
      <c r="Y376" s="528"/>
      <c r="Z376" s="528"/>
      <c r="AA376" s="528"/>
      <c r="AB376" s="530"/>
      <c r="AC376" s="530"/>
      <c r="AD376" s="530"/>
      <c r="AE376" s="530"/>
      <c r="AF376" s="534"/>
    </row>
    <row r="377" spans="1:32" x14ac:dyDescent="0.3">
      <c r="A377" s="136"/>
      <c r="B377" s="518"/>
      <c r="C377" s="519"/>
      <c r="D377" s="520"/>
      <c r="E377" s="518"/>
      <c r="F377" s="519"/>
      <c r="G377" s="520"/>
      <c r="H377" s="518"/>
      <c r="I377" s="519"/>
      <c r="J377" s="520"/>
      <c r="K377" s="518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25"/>
      <c r="W377" s="525"/>
      <c r="X377" s="525"/>
      <c r="Y377" s="528"/>
      <c r="Z377" s="528"/>
      <c r="AA377" s="528"/>
      <c r="AB377" s="530"/>
      <c r="AC377" s="530"/>
      <c r="AD377" s="530"/>
      <c r="AE377" s="530"/>
      <c r="AF377" s="534"/>
    </row>
    <row r="378" spans="1:32" x14ac:dyDescent="0.3">
      <c r="A378" s="136"/>
      <c r="B378" s="518"/>
      <c r="C378" s="519"/>
      <c r="D378" s="520"/>
      <c r="E378" s="518"/>
      <c r="F378" s="519"/>
      <c r="G378" s="520"/>
      <c r="H378" s="518"/>
      <c r="I378" s="519"/>
      <c r="J378" s="520"/>
      <c r="K378" s="518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25"/>
      <c r="W378" s="525"/>
      <c r="X378" s="525"/>
      <c r="Y378" s="528"/>
      <c r="Z378" s="528"/>
      <c r="AA378" s="528"/>
      <c r="AB378" s="530"/>
      <c r="AC378" s="530"/>
      <c r="AD378" s="530"/>
      <c r="AE378" s="530"/>
      <c r="AF378" s="534"/>
    </row>
    <row r="379" spans="1:32" x14ac:dyDescent="0.3">
      <c r="A379" s="136"/>
      <c r="B379" s="518"/>
      <c r="C379" s="519"/>
      <c r="D379" s="520"/>
      <c r="E379" s="518"/>
      <c r="F379" s="519"/>
      <c r="G379" s="520"/>
      <c r="H379" s="518"/>
      <c r="I379" s="519"/>
      <c r="J379" s="520"/>
      <c r="K379" s="518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25"/>
      <c r="W379" s="525"/>
      <c r="X379" s="525"/>
      <c r="Y379" s="528"/>
      <c r="Z379" s="528"/>
      <c r="AA379" s="528"/>
      <c r="AB379" s="530"/>
      <c r="AC379" s="530"/>
      <c r="AD379" s="530"/>
      <c r="AE379" s="530"/>
      <c r="AF379" s="534"/>
    </row>
    <row r="380" spans="1:32" x14ac:dyDescent="0.3">
      <c r="A380" s="136"/>
      <c r="B380" s="518"/>
      <c r="C380" s="519"/>
      <c r="D380" s="520"/>
      <c r="E380" s="518"/>
      <c r="F380" s="519"/>
      <c r="G380" s="520"/>
      <c r="H380" s="518"/>
      <c r="I380" s="519"/>
      <c r="J380" s="520"/>
      <c r="K380" s="518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56"/>
      <c r="W380" s="556"/>
      <c r="X380" s="556"/>
      <c r="Y380" s="528"/>
      <c r="Z380" s="528"/>
      <c r="AA380" s="528"/>
      <c r="AB380" s="530"/>
      <c r="AC380" s="530"/>
      <c r="AD380" s="530"/>
      <c r="AE380" s="530"/>
      <c r="AF380" s="534"/>
    </row>
    <row r="381" spans="1:32" x14ac:dyDescent="0.3">
      <c r="A381" s="136"/>
      <c r="B381" s="518"/>
      <c r="C381" s="519"/>
      <c r="D381" s="520"/>
      <c r="E381" s="518"/>
      <c r="F381" s="519"/>
      <c r="G381" s="520"/>
      <c r="H381" s="518"/>
      <c r="I381" s="519"/>
      <c r="J381" s="520"/>
      <c r="K381" s="518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25"/>
      <c r="W381" s="525"/>
      <c r="X381" s="525"/>
      <c r="Y381" s="528"/>
      <c r="Z381" s="528"/>
      <c r="AA381" s="528"/>
      <c r="AB381" s="530"/>
      <c r="AC381" s="530"/>
      <c r="AD381" s="530"/>
      <c r="AE381" s="530"/>
      <c r="AF381" s="534"/>
    </row>
    <row r="382" spans="1:32" x14ac:dyDescent="0.3">
      <c r="A382" s="136"/>
      <c r="B382" s="518"/>
      <c r="C382" s="519"/>
      <c r="D382" s="520"/>
      <c r="E382" s="518"/>
      <c r="F382" s="519"/>
      <c r="G382" s="520"/>
      <c r="H382" s="518"/>
      <c r="I382" s="519"/>
      <c r="J382" s="520"/>
      <c r="K382" s="518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25"/>
      <c r="W382" s="525"/>
      <c r="X382" s="525"/>
      <c r="Y382" s="528"/>
      <c r="Z382" s="528"/>
      <c r="AA382" s="528"/>
      <c r="AB382" s="530"/>
      <c r="AC382" s="530"/>
      <c r="AD382" s="530"/>
      <c r="AE382" s="530"/>
      <c r="AF382" s="534"/>
    </row>
    <row r="383" spans="1:32" x14ac:dyDescent="0.3">
      <c r="A383" s="136"/>
      <c r="B383" s="518"/>
      <c r="C383" s="519"/>
      <c r="D383" s="520"/>
      <c r="E383" s="518"/>
      <c r="F383" s="519"/>
      <c r="G383" s="520"/>
      <c r="H383" s="518"/>
      <c r="I383" s="519"/>
      <c r="J383" s="520"/>
      <c r="K383" s="518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25"/>
      <c r="W383" s="525"/>
      <c r="X383" s="525"/>
      <c r="Y383" s="528"/>
      <c r="Z383" s="528"/>
      <c r="AA383" s="528"/>
      <c r="AB383" s="530"/>
      <c r="AC383" s="530"/>
      <c r="AD383" s="530"/>
      <c r="AE383" s="530"/>
      <c r="AF383" s="534"/>
    </row>
    <row r="384" spans="1:32" x14ac:dyDescent="0.3">
      <c r="A384" s="136"/>
      <c r="B384" s="518"/>
      <c r="C384" s="519"/>
      <c r="D384" s="520"/>
      <c r="E384" s="518"/>
      <c r="F384" s="519"/>
      <c r="G384" s="520"/>
      <c r="H384" s="518"/>
      <c r="I384" s="519"/>
      <c r="J384" s="520"/>
      <c r="K384" s="518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25"/>
      <c r="W384" s="525"/>
      <c r="X384" s="525"/>
      <c r="Y384" s="528"/>
      <c r="Z384" s="528"/>
      <c r="AA384" s="528"/>
      <c r="AB384" s="530"/>
      <c r="AC384" s="530"/>
      <c r="AD384" s="530"/>
      <c r="AE384" s="530"/>
      <c r="AF384" s="534"/>
    </row>
    <row r="385" spans="1:32" x14ac:dyDescent="0.3">
      <c r="A385" s="136"/>
      <c r="B385" s="518"/>
      <c r="C385" s="519"/>
      <c r="D385" s="520"/>
      <c r="E385" s="518"/>
      <c r="F385" s="519"/>
      <c r="G385" s="520"/>
      <c r="H385" s="518"/>
      <c r="I385" s="519"/>
      <c r="J385" s="520"/>
      <c r="K385" s="518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25"/>
      <c r="W385" s="525"/>
      <c r="X385" s="525"/>
      <c r="Y385" s="528"/>
      <c r="Z385" s="528"/>
      <c r="AA385" s="528"/>
      <c r="AB385" s="530"/>
      <c r="AC385" s="530"/>
      <c r="AD385" s="530"/>
      <c r="AE385" s="530"/>
      <c r="AF385" s="534"/>
    </row>
    <row r="386" spans="1:32" x14ac:dyDescent="0.3">
      <c r="A386" s="136"/>
      <c r="B386" s="518"/>
      <c r="C386" s="519"/>
      <c r="D386" s="520"/>
      <c r="E386" s="518"/>
      <c r="F386" s="519"/>
      <c r="G386" s="520"/>
      <c r="H386" s="518"/>
      <c r="I386" s="519"/>
      <c r="J386" s="520"/>
      <c r="K386" s="518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25"/>
      <c r="W386" s="525"/>
      <c r="X386" s="525"/>
      <c r="Y386" s="528"/>
      <c r="Z386" s="528"/>
      <c r="AA386" s="528"/>
      <c r="AB386" s="530"/>
      <c r="AC386" s="530"/>
      <c r="AD386" s="530"/>
      <c r="AE386" s="530"/>
      <c r="AF386" s="534"/>
    </row>
    <row r="387" spans="1:32" x14ac:dyDescent="0.3">
      <c r="A387" s="136"/>
      <c r="B387" s="518"/>
      <c r="C387" s="519"/>
      <c r="D387" s="520"/>
      <c r="E387" s="518"/>
      <c r="F387" s="519"/>
      <c r="G387" s="520"/>
      <c r="H387" s="518"/>
      <c r="I387" s="519"/>
      <c r="J387" s="520"/>
      <c r="K387" s="518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25"/>
      <c r="W387" s="525"/>
      <c r="X387" s="525"/>
      <c r="Y387" s="528"/>
      <c r="Z387" s="528"/>
      <c r="AA387" s="528"/>
      <c r="AB387" s="530"/>
      <c r="AC387" s="530"/>
      <c r="AD387" s="530"/>
      <c r="AE387" s="530"/>
      <c r="AF387" s="534"/>
    </row>
    <row r="388" spans="1:32" x14ac:dyDescent="0.3">
      <c r="A388" s="136"/>
      <c r="B388" s="518"/>
      <c r="C388" s="519"/>
      <c r="D388" s="520"/>
      <c r="E388" s="518"/>
      <c r="F388" s="519"/>
      <c r="G388" s="520"/>
      <c r="H388" s="518"/>
      <c r="I388" s="519"/>
      <c r="J388" s="520"/>
      <c r="K388" s="518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25"/>
      <c r="W388" s="525"/>
      <c r="X388" s="525"/>
      <c r="Y388" s="528"/>
      <c r="Z388" s="528"/>
      <c r="AA388" s="528"/>
      <c r="AB388" s="530"/>
      <c r="AC388" s="530"/>
      <c r="AD388" s="530"/>
      <c r="AE388" s="530"/>
      <c r="AF388" s="534"/>
    </row>
    <row r="389" spans="1:32" x14ac:dyDescent="0.3">
      <c r="A389" s="136"/>
      <c r="B389" s="518"/>
      <c r="C389" s="519"/>
      <c r="D389" s="520"/>
      <c r="E389" s="518"/>
      <c r="F389" s="519"/>
      <c r="G389" s="520"/>
      <c r="H389" s="518"/>
      <c r="I389" s="519"/>
      <c r="J389" s="520"/>
      <c r="K389" s="518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25"/>
      <c r="W389" s="525"/>
      <c r="X389" s="525"/>
      <c r="Y389" s="528"/>
      <c r="Z389" s="528"/>
      <c r="AA389" s="528"/>
      <c r="AB389" s="530"/>
      <c r="AC389" s="530"/>
      <c r="AD389" s="530"/>
      <c r="AE389" s="530"/>
      <c r="AF389" s="534"/>
    </row>
    <row r="390" spans="1:32" x14ac:dyDescent="0.3">
      <c r="A390" s="136"/>
      <c r="B390" s="518"/>
      <c r="C390" s="519"/>
      <c r="D390" s="520"/>
      <c r="E390" s="518"/>
      <c r="F390" s="519"/>
      <c r="G390" s="520"/>
      <c r="H390" s="518"/>
      <c r="I390" s="519"/>
      <c r="J390" s="520"/>
      <c r="K390" s="518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25"/>
      <c r="W390" s="525"/>
      <c r="X390" s="525"/>
      <c r="Y390" s="528"/>
      <c r="Z390" s="528"/>
      <c r="AA390" s="528"/>
      <c r="AB390" s="530"/>
      <c r="AC390" s="530"/>
      <c r="AD390" s="530"/>
      <c r="AE390" s="530"/>
      <c r="AF390" s="534"/>
    </row>
    <row r="391" spans="1:32" x14ac:dyDescent="0.3">
      <c r="A391" s="136"/>
      <c r="B391" s="518"/>
      <c r="C391" s="519"/>
      <c r="D391" s="520"/>
      <c r="E391" s="518"/>
      <c r="F391" s="519"/>
      <c r="G391" s="520"/>
      <c r="H391" s="518"/>
      <c r="I391" s="519"/>
      <c r="J391" s="520"/>
      <c r="K391" s="518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25"/>
      <c r="W391" s="525"/>
      <c r="X391" s="525"/>
      <c r="Y391" s="528"/>
      <c r="Z391" s="528"/>
      <c r="AA391" s="528"/>
      <c r="AB391" s="530"/>
      <c r="AC391" s="530"/>
      <c r="AD391" s="530"/>
      <c r="AE391" s="530"/>
      <c r="AF391" s="534"/>
    </row>
    <row r="392" spans="1:32" x14ac:dyDescent="0.3">
      <c r="A392" s="136"/>
      <c r="B392" s="518"/>
      <c r="C392" s="519"/>
      <c r="D392" s="520"/>
      <c r="E392" s="518"/>
      <c r="F392" s="519"/>
      <c r="G392" s="520"/>
      <c r="H392" s="518"/>
      <c r="I392" s="519"/>
      <c r="J392" s="520"/>
      <c r="K392" s="518"/>
      <c r="L392" s="519"/>
      <c r="M392" s="519"/>
      <c r="N392" s="519"/>
      <c r="O392" s="519"/>
      <c r="P392" s="519"/>
      <c r="Q392" s="519"/>
      <c r="R392" s="519"/>
      <c r="S392" s="519"/>
      <c r="T392" s="519"/>
      <c r="U392" s="520"/>
      <c r="V392" s="525"/>
      <c r="W392" s="525"/>
      <c r="X392" s="525"/>
      <c r="Y392" s="528"/>
      <c r="Z392" s="528"/>
      <c r="AA392" s="528"/>
      <c r="AB392" s="530"/>
      <c r="AC392" s="530"/>
      <c r="AD392" s="530"/>
      <c r="AE392" s="530"/>
      <c r="AF392" s="534"/>
    </row>
    <row r="393" spans="1:32" x14ac:dyDescent="0.3">
      <c r="A393" s="136"/>
      <c r="B393" s="518"/>
      <c r="C393" s="519"/>
      <c r="D393" s="520"/>
      <c r="E393" s="518"/>
      <c r="F393" s="519"/>
      <c r="G393" s="520"/>
      <c r="H393" s="518"/>
      <c r="I393" s="519"/>
      <c r="J393" s="520"/>
      <c r="K393" s="518"/>
      <c r="L393" s="519"/>
      <c r="M393" s="519"/>
      <c r="N393" s="519"/>
      <c r="O393" s="519"/>
      <c r="P393" s="519"/>
      <c r="Q393" s="519"/>
      <c r="R393" s="519"/>
      <c r="S393" s="519"/>
      <c r="T393" s="519"/>
      <c r="U393" s="520"/>
      <c r="V393" s="525"/>
      <c r="W393" s="525"/>
      <c r="X393" s="525"/>
      <c r="Y393" s="528"/>
      <c r="Z393" s="528"/>
      <c r="AA393" s="528"/>
      <c r="AB393" s="530"/>
      <c r="AC393" s="530"/>
      <c r="AD393" s="530"/>
      <c r="AE393" s="530"/>
      <c r="AF393" s="534"/>
    </row>
    <row r="394" spans="1:32" x14ac:dyDescent="0.3">
      <c r="A394" s="136"/>
      <c r="B394" s="518"/>
      <c r="C394" s="519"/>
      <c r="D394" s="520"/>
      <c r="E394" s="518"/>
      <c r="F394" s="519"/>
      <c r="G394" s="520"/>
      <c r="H394" s="518"/>
      <c r="I394" s="519"/>
      <c r="J394" s="520"/>
      <c r="K394" s="518"/>
      <c r="L394" s="519"/>
      <c r="M394" s="519"/>
      <c r="N394" s="519"/>
      <c r="O394" s="519"/>
      <c r="P394" s="519"/>
      <c r="Q394" s="519"/>
      <c r="R394" s="519"/>
      <c r="S394" s="519"/>
      <c r="T394" s="519"/>
      <c r="U394" s="520"/>
      <c r="V394" s="525"/>
      <c r="W394" s="525"/>
      <c r="X394" s="525"/>
      <c r="Y394" s="528"/>
      <c r="Z394" s="528"/>
      <c r="AA394" s="528"/>
      <c r="AB394" s="530"/>
      <c r="AC394" s="530"/>
      <c r="AD394" s="530"/>
      <c r="AE394" s="530"/>
      <c r="AF394" s="534"/>
    </row>
    <row r="395" spans="1:32" x14ac:dyDescent="0.3">
      <c r="A395" s="136"/>
      <c r="B395" s="518"/>
      <c r="C395" s="519"/>
      <c r="D395" s="520"/>
      <c r="E395" s="518"/>
      <c r="F395" s="519"/>
      <c r="G395" s="520"/>
      <c r="H395" s="518"/>
      <c r="I395" s="519"/>
      <c r="J395" s="520"/>
      <c r="K395" s="518"/>
      <c r="L395" s="519"/>
      <c r="M395" s="519"/>
      <c r="N395" s="519"/>
      <c r="O395" s="519"/>
      <c r="P395" s="519"/>
      <c r="Q395" s="519"/>
      <c r="R395" s="519"/>
      <c r="S395" s="519"/>
      <c r="T395" s="519"/>
      <c r="U395" s="520"/>
      <c r="V395" s="525"/>
      <c r="W395" s="525"/>
      <c r="X395" s="525"/>
      <c r="Y395" s="528"/>
      <c r="Z395" s="528"/>
      <c r="AA395" s="528"/>
      <c r="AB395" s="530"/>
      <c r="AC395" s="530"/>
      <c r="AD395" s="530"/>
      <c r="AE395" s="530"/>
      <c r="AF395" s="534"/>
    </row>
    <row r="396" spans="1:32" x14ac:dyDescent="0.3">
      <c r="A396" s="136"/>
      <c r="B396" s="518"/>
      <c r="C396" s="519"/>
      <c r="D396" s="520"/>
      <c r="E396" s="518"/>
      <c r="F396" s="519"/>
      <c r="G396" s="520"/>
      <c r="H396" s="518"/>
      <c r="I396" s="519"/>
      <c r="J396" s="520"/>
      <c r="K396" s="518"/>
      <c r="L396" s="519"/>
      <c r="M396" s="519"/>
      <c r="N396" s="519"/>
      <c r="O396" s="519"/>
      <c r="P396" s="519"/>
      <c r="Q396" s="519"/>
      <c r="R396" s="519"/>
      <c r="S396" s="519"/>
      <c r="T396" s="519"/>
      <c r="U396" s="520"/>
      <c r="V396" s="525"/>
      <c r="W396" s="525"/>
      <c r="X396" s="525"/>
      <c r="Y396" s="528"/>
      <c r="Z396" s="528"/>
      <c r="AA396" s="528"/>
      <c r="AB396" s="530"/>
      <c r="AC396" s="530"/>
      <c r="AD396" s="530"/>
      <c r="AE396" s="530"/>
      <c r="AF396" s="534"/>
    </row>
    <row r="397" spans="1:32" x14ac:dyDescent="0.3">
      <c r="A397" s="136"/>
      <c r="B397" s="518"/>
      <c r="C397" s="519"/>
      <c r="D397" s="520"/>
      <c r="E397" s="518"/>
      <c r="F397" s="519"/>
      <c r="G397" s="520"/>
      <c r="H397" s="518"/>
      <c r="I397" s="519"/>
      <c r="J397" s="520"/>
      <c r="K397" s="518"/>
      <c r="L397" s="519"/>
      <c r="M397" s="519"/>
      <c r="N397" s="519"/>
      <c r="O397" s="519"/>
      <c r="P397" s="519"/>
      <c r="Q397" s="519"/>
      <c r="R397" s="519"/>
      <c r="S397" s="519"/>
      <c r="T397" s="519"/>
      <c r="U397" s="520"/>
      <c r="V397" s="525"/>
      <c r="W397" s="525"/>
      <c r="X397" s="525"/>
      <c r="Y397" s="528"/>
      <c r="Z397" s="528"/>
      <c r="AA397" s="528"/>
      <c r="AB397" s="530"/>
      <c r="AC397" s="530"/>
      <c r="AD397" s="530"/>
      <c r="AE397" s="530"/>
      <c r="AF397" s="534"/>
    </row>
    <row r="398" spans="1:32" x14ac:dyDescent="0.3">
      <c r="A398" s="136"/>
      <c r="B398" s="518"/>
      <c r="C398" s="519"/>
      <c r="D398" s="520"/>
      <c r="E398" s="518"/>
      <c r="F398" s="519"/>
      <c r="G398" s="520"/>
      <c r="H398" s="518"/>
      <c r="I398" s="519"/>
      <c r="J398" s="520"/>
      <c r="K398" s="518"/>
      <c r="L398" s="519"/>
      <c r="M398" s="519"/>
      <c r="N398" s="519"/>
      <c r="O398" s="519"/>
      <c r="P398" s="519"/>
      <c r="Q398" s="519"/>
      <c r="R398" s="519"/>
      <c r="S398" s="519"/>
      <c r="T398" s="519"/>
      <c r="U398" s="520"/>
      <c r="V398" s="525"/>
      <c r="W398" s="525"/>
      <c r="X398" s="525"/>
      <c r="Y398" s="528"/>
      <c r="Z398" s="528"/>
      <c r="AA398" s="528"/>
      <c r="AB398" s="530"/>
      <c r="AC398" s="530"/>
      <c r="AD398" s="530"/>
      <c r="AE398" s="530"/>
      <c r="AF398" s="534"/>
    </row>
    <row r="399" spans="1:32" x14ac:dyDescent="0.3">
      <c r="A399" s="136"/>
      <c r="B399" s="518"/>
      <c r="C399" s="519"/>
      <c r="D399" s="520"/>
      <c r="E399" s="518"/>
      <c r="F399" s="519"/>
      <c r="G399" s="520"/>
      <c r="H399" s="518"/>
      <c r="I399" s="519"/>
      <c r="J399" s="520"/>
      <c r="K399" s="518"/>
      <c r="L399" s="519"/>
      <c r="M399" s="519"/>
      <c r="N399" s="519"/>
      <c r="O399" s="519"/>
      <c r="P399" s="519"/>
      <c r="Q399" s="519"/>
      <c r="R399" s="519"/>
      <c r="S399" s="519"/>
      <c r="T399" s="519"/>
      <c r="U399" s="520"/>
      <c r="V399" s="525"/>
      <c r="W399" s="525"/>
      <c r="X399" s="525"/>
      <c r="Y399" s="528"/>
      <c r="Z399" s="528"/>
      <c r="AA399" s="528"/>
      <c r="AB399" s="530"/>
      <c r="AC399" s="530"/>
      <c r="AD399" s="530"/>
      <c r="AE399" s="530"/>
      <c r="AF399" s="534"/>
    </row>
    <row r="400" spans="1:32" x14ac:dyDescent="0.3">
      <c r="A400" s="136"/>
      <c r="B400" s="518"/>
      <c r="C400" s="519"/>
      <c r="D400" s="520"/>
      <c r="E400" s="518"/>
      <c r="F400" s="519"/>
      <c r="G400" s="520"/>
      <c r="H400" s="518"/>
      <c r="I400" s="519"/>
      <c r="J400" s="520"/>
      <c r="K400" s="518"/>
      <c r="L400" s="519"/>
      <c r="M400" s="519"/>
      <c r="N400" s="519"/>
      <c r="O400" s="519"/>
      <c r="P400" s="519"/>
      <c r="Q400" s="519"/>
      <c r="R400" s="519"/>
      <c r="S400" s="519"/>
      <c r="T400" s="519"/>
      <c r="U400" s="520"/>
      <c r="V400" s="525"/>
      <c r="W400" s="525"/>
      <c r="X400" s="525"/>
      <c r="Y400" s="528"/>
      <c r="Z400" s="528"/>
      <c r="AA400" s="528"/>
      <c r="AB400" s="530"/>
      <c r="AC400" s="530"/>
      <c r="AD400" s="530"/>
      <c r="AE400" s="530"/>
      <c r="AF400" s="534"/>
    </row>
    <row r="401" spans="1:32" x14ac:dyDescent="0.3">
      <c r="A401" s="136"/>
      <c r="B401" s="518"/>
      <c r="C401" s="519"/>
      <c r="D401" s="520"/>
      <c r="E401" s="518"/>
      <c r="F401" s="519"/>
      <c r="G401" s="520"/>
      <c r="H401" s="518"/>
      <c r="I401" s="519"/>
      <c r="J401" s="520"/>
      <c r="K401" s="518"/>
      <c r="L401" s="519"/>
      <c r="M401" s="519"/>
      <c r="N401" s="519"/>
      <c r="O401" s="519"/>
      <c r="P401" s="519"/>
      <c r="Q401" s="519"/>
      <c r="R401" s="519"/>
      <c r="S401" s="519"/>
      <c r="T401" s="519"/>
      <c r="U401" s="520"/>
      <c r="V401" s="525"/>
      <c r="W401" s="525"/>
      <c r="X401" s="525"/>
      <c r="Y401" s="528"/>
      <c r="Z401" s="528"/>
      <c r="AA401" s="528"/>
      <c r="AB401" s="530"/>
      <c r="AC401" s="530"/>
      <c r="AD401" s="530"/>
      <c r="AE401" s="530"/>
      <c r="AF401" s="534"/>
    </row>
    <row r="402" spans="1:32" x14ac:dyDescent="0.3">
      <c r="A402" s="136"/>
      <c r="B402" s="518"/>
      <c r="C402" s="519"/>
      <c r="D402" s="520"/>
      <c r="E402" s="518"/>
      <c r="F402" s="519"/>
      <c r="G402" s="520"/>
      <c r="H402" s="518"/>
      <c r="I402" s="519"/>
      <c r="J402" s="520"/>
      <c r="K402" s="518"/>
      <c r="L402" s="519"/>
      <c r="M402" s="519"/>
      <c r="N402" s="519"/>
      <c r="O402" s="519"/>
      <c r="P402" s="519"/>
      <c r="Q402" s="519"/>
      <c r="R402" s="519"/>
      <c r="S402" s="519"/>
      <c r="T402" s="519"/>
      <c r="U402" s="520"/>
      <c r="V402" s="525"/>
      <c r="W402" s="525"/>
      <c r="X402" s="525"/>
      <c r="Y402" s="528"/>
      <c r="Z402" s="528"/>
      <c r="AA402" s="528"/>
      <c r="AB402" s="530"/>
      <c r="AC402" s="530"/>
      <c r="AD402" s="530"/>
      <c r="AE402" s="530"/>
      <c r="AF402" s="534"/>
    </row>
    <row r="403" spans="1:32" x14ac:dyDescent="0.3">
      <c r="A403" s="136"/>
      <c r="B403" s="518"/>
      <c r="C403" s="519"/>
      <c r="D403" s="520"/>
      <c r="E403" s="518"/>
      <c r="F403" s="519"/>
      <c r="G403" s="520"/>
      <c r="H403" s="518"/>
      <c r="I403" s="519"/>
      <c r="J403" s="520"/>
      <c r="K403" s="518"/>
      <c r="L403" s="519"/>
      <c r="M403" s="519"/>
      <c r="N403" s="519"/>
      <c r="O403" s="519"/>
      <c r="P403" s="519"/>
      <c r="Q403" s="519"/>
      <c r="R403" s="519"/>
      <c r="S403" s="519"/>
      <c r="T403" s="519"/>
      <c r="U403" s="520"/>
      <c r="V403" s="525"/>
      <c r="W403" s="525"/>
      <c r="X403" s="525"/>
      <c r="Y403" s="528"/>
      <c r="Z403" s="528"/>
      <c r="AA403" s="528"/>
      <c r="AB403" s="530"/>
      <c r="AC403" s="530"/>
      <c r="AD403" s="530"/>
      <c r="AE403" s="530"/>
      <c r="AF403" s="534"/>
    </row>
    <row r="404" spans="1:32" x14ac:dyDescent="0.3">
      <c r="A404" s="136"/>
      <c r="B404" s="518"/>
      <c r="C404" s="519"/>
      <c r="D404" s="520"/>
      <c r="E404" s="518"/>
      <c r="F404" s="519"/>
      <c r="G404" s="520"/>
      <c r="H404" s="518"/>
      <c r="I404" s="519"/>
      <c r="J404" s="520"/>
      <c r="K404" s="518"/>
      <c r="L404" s="519"/>
      <c r="M404" s="519"/>
      <c r="N404" s="519"/>
      <c r="O404" s="519"/>
      <c r="P404" s="519"/>
      <c r="Q404" s="519"/>
      <c r="R404" s="519"/>
      <c r="S404" s="519"/>
      <c r="T404" s="519"/>
      <c r="U404" s="520"/>
      <c r="V404" s="525"/>
      <c r="W404" s="525"/>
      <c r="X404" s="525"/>
      <c r="Y404" s="528"/>
      <c r="Z404" s="528"/>
      <c r="AA404" s="528"/>
      <c r="AB404" s="530"/>
      <c r="AC404" s="530"/>
      <c r="AD404" s="530"/>
      <c r="AE404" s="530"/>
      <c r="AF404" s="534"/>
    </row>
    <row r="405" spans="1:32" x14ac:dyDescent="0.3">
      <c r="A405" s="136"/>
      <c r="B405" s="518"/>
      <c r="C405" s="519"/>
      <c r="D405" s="520"/>
      <c r="E405" s="518"/>
      <c r="F405" s="519"/>
      <c r="G405" s="520"/>
      <c r="H405" s="518"/>
      <c r="I405" s="519"/>
      <c r="J405" s="520"/>
      <c r="K405" s="518"/>
      <c r="L405" s="519"/>
      <c r="M405" s="519"/>
      <c r="N405" s="519"/>
      <c r="O405" s="519"/>
      <c r="P405" s="519"/>
      <c r="Q405" s="519"/>
      <c r="R405" s="519"/>
      <c r="S405" s="519"/>
      <c r="T405" s="519"/>
      <c r="U405" s="520"/>
      <c r="V405" s="525"/>
      <c r="W405" s="525"/>
      <c r="X405" s="525"/>
      <c r="Y405" s="528"/>
      <c r="Z405" s="528"/>
      <c r="AA405" s="528"/>
      <c r="AB405" s="530"/>
      <c r="AC405" s="530"/>
      <c r="AD405" s="530"/>
      <c r="AE405" s="530"/>
      <c r="AF405" s="534"/>
    </row>
    <row r="406" spans="1:32" x14ac:dyDescent="0.3">
      <c r="A406" s="136"/>
      <c r="B406" s="518"/>
      <c r="C406" s="519"/>
      <c r="D406" s="520"/>
      <c r="E406" s="518"/>
      <c r="F406" s="519"/>
      <c r="G406" s="520"/>
      <c r="H406" s="518"/>
      <c r="I406" s="519"/>
      <c r="J406" s="520"/>
      <c r="K406" s="518"/>
      <c r="L406" s="519"/>
      <c r="M406" s="519"/>
      <c r="N406" s="519"/>
      <c r="O406" s="519"/>
      <c r="P406" s="519"/>
      <c r="Q406" s="519"/>
      <c r="R406" s="519"/>
      <c r="S406" s="519"/>
      <c r="T406" s="519"/>
      <c r="U406" s="520"/>
      <c r="V406" s="525"/>
      <c r="W406" s="525"/>
      <c r="X406" s="525"/>
      <c r="Y406" s="528"/>
      <c r="Z406" s="528"/>
      <c r="AA406" s="528"/>
      <c r="AB406" s="530"/>
      <c r="AC406" s="530"/>
      <c r="AD406" s="530"/>
      <c r="AE406" s="530"/>
      <c r="AF406" s="534"/>
    </row>
    <row r="407" spans="1:32" x14ac:dyDescent="0.3">
      <c r="A407" s="136"/>
      <c r="B407" s="518"/>
      <c r="C407" s="519"/>
      <c r="D407" s="520"/>
      <c r="E407" s="518"/>
      <c r="F407" s="519"/>
      <c r="G407" s="520"/>
      <c r="H407" s="518"/>
      <c r="I407" s="519"/>
      <c r="J407" s="520"/>
      <c r="K407" s="518"/>
      <c r="L407" s="519"/>
      <c r="M407" s="519"/>
      <c r="N407" s="519"/>
      <c r="O407" s="519"/>
      <c r="P407" s="519"/>
      <c r="Q407" s="519"/>
      <c r="R407" s="519"/>
      <c r="S407" s="519"/>
      <c r="T407" s="519"/>
      <c r="U407" s="520"/>
      <c r="V407" s="525"/>
      <c r="W407" s="525"/>
      <c r="X407" s="525"/>
      <c r="Y407" s="528"/>
      <c r="Z407" s="528"/>
      <c r="AA407" s="528"/>
      <c r="AB407" s="530"/>
      <c r="AC407" s="530"/>
      <c r="AD407" s="530"/>
      <c r="AE407" s="530"/>
      <c r="AF407" s="534"/>
    </row>
    <row r="408" spans="1:32" x14ac:dyDescent="0.3">
      <c r="A408" s="136"/>
      <c r="B408" s="518"/>
      <c r="C408" s="519"/>
      <c r="D408" s="520"/>
      <c r="E408" s="518"/>
      <c r="F408" s="519"/>
      <c r="G408" s="520"/>
      <c r="H408" s="518"/>
      <c r="I408" s="519"/>
      <c r="J408" s="520"/>
      <c r="K408" s="518"/>
      <c r="L408" s="519"/>
      <c r="M408" s="519"/>
      <c r="N408" s="519"/>
      <c r="O408" s="519"/>
      <c r="P408" s="519"/>
      <c r="Q408" s="519"/>
      <c r="R408" s="519"/>
      <c r="S408" s="519"/>
      <c r="T408" s="519"/>
      <c r="U408" s="520"/>
      <c r="V408" s="525"/>
      <c r="W408" s="525"/>
      <c r="X408" s="525"/>
      <c r="Y408" s="528"/>
      <c r="Z408" s="528"/>
      <c r="AA408" s="528"/>
      <c r="AB408" s="530"/>
      <c r="AC408" s="530"/>
      <c r="AD408" s="530"/>
      <c r="AE408" s="530"/>
      <c r="AF408" s="534"/>
    </row>
    <row r="409" spans="1:32" x14ac:dyDescent="0.3">
      <c r="A409" s="136"/>
      <c r="B409" s="557"/>
      <c r="C409" s="557"/>
      <c r="D409" s="557"/>
      <c r="E409" s="557"/>
      <c r="F409" s="557"/>
      <c r="G409" s="557"/>
      <c r="H409" s="557"/>
      <c r="I409" s="557"/>
      <c r="J409" s="557"/>
      <c r="K409" s="557"/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25"/>
      <c r="W409" s="525"/>
      <c r="X409" s="525"/>
      <c r="Y409" s="528"/>
      <c r="Z409" s="528"/>
      <c r="AA409" s="528"/>
      <c r="AB409" s="530"/>
      <c r="AC409" s="530"/>
      <c r="AD409" s="530"/>
      <c r="AE409" s="530"/>
      <c r="AF409" s="534"/>
    </row>
    <row r="410" spans="1:32" x14ac:dyDescent="0.3">
      <c r="A410" s="136"/>
      <c r="B410" s="557"/>
      <c r="C410" s="557"/>
      <c r="D410" s="557"/>
      <c r="E410" s="557"/>
      <c r="F410" s="557"/>
      <c r="G410" s="557"/>
      <c r="H410" s="557"/>
      <c r="I410" s="557"/>
      <c r="J410" s="557"/>
      <c r="K410" s="557"/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25"/>
      <c r="W410" s="525"/>
      <c r="X410" s="525"/>
      <c r="Y410" s="528"/>
      <c r="Z410" s="528"/>
      <c r="AA410" s="528"/>
      <c r="AB410" s="530"/>
      <c r="AC410" s="530"/>
      <c r="AD410" s="530"/>
      <c r="AE410" s="530"/>
      <c r="AF410" s="534"/>
    </row>
    <row r="411" spans="1:32" x14ac:dyDescent="0.3">
      <c r="A411" s="136"/>
      <c r="B411" s="557"/>
      <c r="C411" s="557"/>
      <c r="D411" s="557"/>
      <c r="E411" s="557"/>
      <c r="F411" s="557"/>
      <c r="G411" s="557"/>
      <c r="H411" s="557"/>
      <c r="I411" s="557"/>
      <c r="J411" s="557"/>
      <c r="K411" s="557"/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25"/>
      <c r="W411" s="525"/>
      <c r="X411" s="525"/>
      <c r="Y411" s="528"/>
      <c r="Z411" s="528"/>
      <c r="AA411" s="528"/>
      <c r="AB411" s="530"/>
      <c r="AC411" s="530"/>
      <c r="AD411" s="530"/>
      <c r="AE411" s="530"/>
      <c r="AF411" s="534"/>
    </row>
    <row r="412" spans="1:32" x14ac:dyDescent="0.3">
      <c r="A412" s="136"/>
      <c r="B412" s="557"/>
      <c r="C412" s="557"/>
      <c r="D412" s="557"/>
      <c r="E412" s="557"/>
      <c r="F412" s="557"/>
      <c r="G412" s="557"/>
      <c r="H412" s="557"/>
      <c r="I412" s="557"/>
      <c r="J412" s="557"/>
      <c r="K412" s="557"/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25"/>
      <c r="W412" s="525"/>
      <c r="X412" s="525"/>
      <c r="Y412" s="528"/>
      <c r="Z412" s="528"/>
      <c r="AA412" s="528"/>
      <c r="AB412" s="530"/>
      <c r="AC412" s="530"/>
      <c r="AD412" s="530"/>
      <c r="AE412" s="530"/>
      <c r="AF412" s="534"/>
    </row>
    <row r="413" spans="1:32" x14ac:dyDescent="0.3">
      <c r="A413" s="136"/>
      <c r="B413" s="557"/>
      <c r="C413" s="557"/>
      <c r="D413" s="557"/>
      <c r="E413" s="557"/>
      <c r="F413" s="557"/>
      <c r="G413" s="557"/>
      <c r="H413" s="557"/>
      <c r="I413" s="557"/>
      <c r="J413" s="557"/>
      <c r="K413" s="557"/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25"/>
      <c r="W413" s="525"/>
      <c r="X413" s="525"/>
      <c r="Y413" s="528"/>
      <c r="Z413" s="528"/>
      <c r="AA413" s="528"/>
      <c r="AB413" s="530"/>
      <c r="AC413" s="530"/>
      <c r="AD413" s="530"/>
      <c r="AE413" s="530"/>
      <c r="AF413" s="534"/>
    </row>
    <row r="414" spans="1:32" x14ac:dyDescent="0.3">
      <c r="A414" s="136"/>
      <c r="B414" s="557"/>
      <c r="C414" s="557"/>
      <c r="D414" s="557"/>
      <c r="E414" s="557"/>
      <c r="F414" s="557"/>
      <c r="G414" s="557"/>
      <c r="H414" s="557"/>
      <c r="I414" s="557"/>
      <c r="J414" s="557"/>
      <c r="K414" s="557"/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25"/>
      <c r="W414" s="525"/>
      <c r="X414" s="525"/>
      <c r="Y414" s="528"/>
      <c r="Z414" s="528"/>
      <c r="AA414" s="528"/>
      <c r="AB414" s="530"/>
      <c r="AC414" s="530"/>
      <c r="AD414" s="530"/>
      <c r="AE414" s="530"/>
      <c r="AF414" s="534"/>
    </row>
    <row r="415" spans="1:32" x14ac:dyDescent="0.3">
      <c r="A415" s="136"/>
      <c r="B415" s="557"/>
      <c r="C415" s="557"/>
      <c r="D415" s="557"/>
      <c r="E415" s="557"/>
      <c r="F415" s="557"/>
      <c r="G415" s="557"/>
      <c r="H415" s="557"/>
      <c r="I415" s="557"/>
      <c r="J415" s="557"/>
      <c r="K415" s="557"/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25"/>
      <c r="W415" s="525"/>
      <c r="X415" s="525"/>
      <c r="Y415" s="528"/>
      <c r="Z415" s="528"/>
      <c r="AA415" s="528"/>
      <c r="AB415" s="530"/>
      <c r="AC415" s="530"/>
      <c r="AD415" s="530"/>
      <c r="AE415" s="530"/>
      <c r="AF415" s="534"/>
    </row>
    <row r="416" spans="1:32" x14ac:dyDescent="0.3">
      <c r="A416" s="136"/>
      <c r="B416" s="557"/>
      <c r="C416" s="557"/>
      <c r="D416" s="557"/>
      <c r="E416" s="557"/>
      <c r="F416" s="557"/>
      <c r="G416" s="557"/>
      <c r="H416" s="557"/>
      <c r="I416" s="557"/>
      <c r="J416" s="557"/>
      <c r="K416" s="557"/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25"/>
      <c r="W416" s="525"/>
      <c r="X416" s="525"/>
      <c r="Y416" s="528"/>
      <c r="Z416" s="528"/>
      <c r="AA416" s="528"/>
      <c r="AB416" s="530"/>
      <c r="AC416" s="530"/>
      <c r="AD416" s="530"/>
      <c r="AE416" s="530"/>
      <c r="AF416" s="534"/>
    </row>
    <row r="417" spans="1:32" x14ac:dyDescent="0.3">
      <c r="A417" s="136"/>
      <c r="B417" s="557"/>
      <c r="C417" s="557"/>
      <c r="D417" s="557"/>
      <c r="E417" s="557"/>
      <c r="F417" s="557"/>
      <c r="G417" s="557"/>
      <c r="H417" s="557"/>
      <c r="I417" s="557"/>
      <c r="J417" s="557"/>
      <c r="K417" s="557"/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25"/>
      <c r="W417" s="525"/>
      <c r="X417" s="525"/>
      <c r="Y417" s="528"/>
      <c r="Z417" s="528"/>
      <c r="AA417" s="528"/>
      <c r="AB417" s="530"/>
      <c r="AC417" s="530"/>
      <c r="AD417" s="530"/>
      <c r="AE417" s="530"/>
      <c r="AF417" s="534"/>
    </row>
    <row r="418" spans="1:32" x14ac:dyDescent="0.3">
      <c r="A418" s="178"/>
      <c r="B418" s="530"/>
      <c r="C418" s="530"/>
      <c r="D418" s="530"/>
      <c r="E418" s="530"/>
      <c r="F418" s="530"/>
      <c r="G418" s="530"/>
      <c r="H418" s="530"/>
      <c r="I418" s="530"/>
      <c r="J418" s="530"/>
      <c r="K418" s="530"/>
      <c r="L418" s="530"/>
      <c r="M418" s="530"/>
      <c r="N418" s="530"/>
      <c r="O418" s="530"/>
      <c r="P418" s="530"/>
      <c r="Q418" s="530"/>
      <c r="R418" s="530"/>
      <c r="S418" s="530"/>
      <c r="T418" s="530"/>
      <c r="U418" s="530"/>
      <c r="V418" s="558"/>
      <c r="W418" s="558"/>
      <c r="X418" s="558"/>
      <c r="Y418" s="528"/>
      <c r="Z418" s="528"/>
      <c r="AA418" s="528"/>
      <c r="AB418" s="530"/>
      <c r="AC418" s="530"/>
      <c r="AD418" s="530"/>
      <c r="AE418" s="530"/>
      <c r="AF418" s="534"/>
    </row>
    <row r="419" spans="1:32" x14ac:dyDescent="0.3">
      <c r="A419" s="178"/>
      <c r="B419" s="530"/>
      <c r="C419" s="530"/>
      <c r="D419" s="530"/>
      <c r="E419" s="530"/>
      <c r="F419" s="530"/>
      <c r="G419" s="530"/>
      <c r="H419" s="530"/>
      <c r="I419" s="530"/>
      <c r="J419" s="530"/>
      <c r="K419" s="530"/>
      <c r="L419" s="530"/>
      <c r="M419" s="530"/>
      <c r="N419" s="530"/>
      <c r="O419" s="530"/>
      <c r="P419" s="530"/>
      <c r="Q419" s="530"/>
      <c r="R419" s="530"/>
      <c r="S419" s="530"/>
      <c r="T419" s="530"/>
      <c r="U419" s="530"/>
      <c r="V419" s="558"/>
      <c r="W419" s="558"/>
      <c r="X419" s="558"/>
      <c r="Y419" s="528"/>
      <c r="Z419" s="528"/>
      <c r="AA419" s="528"/>
      <c r="AB419" s="530"/>
      <c r="AC419" s="530"/>
      <c r="AD419" s="530"/>
      <c r="AE419" s="530"/>
      <c r="AF419" s="534"/>
    </row>
    <row r="420" spans="1:32" x14ac:dyDescent="0.3">
      <c r="A420" s="178"/>
      <c r="B420" s="530"/>
      <c r="C420" s="530"/>
      <c r="D420" s="530"/>
      <c r="E420" s="530"/>
      <c r="F420" s="530"/>
      <c r="G420" s="530"/>
      <c r="H420" s="530"/>
      <c r="I420" s="530"/>
      <c r="J420" s="530"/>
      <c r="K420" s="530"/>
      <c r="L420" s="530"/>
      <c r="M420" s="530"/>
      <c r="N420" s="530"/>
      <c r="O420" s="530"/>
      <c r="P420" s="530"/>
      <c r="Q420" s="530"/>
      <c r="R420" s="530"/>
      <c r="S420" s="530"/>
      <c r="T420" s="530"/>
      <c r="U420" s="530"/>
      <c r="V420" s="558"/>
      <c r="W420" s="558"/>
      <c r="X420" s="558"/>
      <c r="Y420" s="528"/>
      <c r="Z420" s="528"/>
      <c r="AA420" s="528"/>
      <c r="AB420" s="530"/>
      <c r="AC420" s="530"/>
      <c r="AD420" s="530"/>
      <c r="AE420" s="530"/>
      <c r="AF420" s="534"/>
    </row>
    <row r="421" spans="1:32" x14ac:dyDescent="0.3">
      <c r="A421" s="178"/>
      <c r="B421" s="530"/>
      <c r="C421" s="530"/>
      <c r="D421" s="530"/>
      <c r="E421" s="530"/>
      <c r="F421" s="530"/>
      <c r="G421" s="530"/>
      <c r="H421" s="530"/>
      <c r="I421" s="530"/>
      <c r="J421" s="530"/>
      <c r="K421" s="530"/>
      <c r="L421" s="530"/>
      <c r="M421" s="530"/>
      <c r="N421" s="530"/>
      <c r="O421" s="530"/>
      <c r="P421" s="530"/>
      <c r="Q421" s="530"/>
      <c r="R421" s="530"/>
      <c r="S421" s="530"/>
      <c r="T421" s="530"/>
      <c r="U421" s="530"/>
      <c r="V421" s="558"/>
      <c r="W421" s="558"/>
      <c r="X421" s="558"/>
      <c r="Y421" s="528"/>
      <c r="Z421" s="528"/>
      <c r="AA421" s="528"/>
      <c r="AB421" s="530"/>
      <c r="AC421" s="530"/>
      <c r="AD421" s="530"/>
      <c r="AE421" s="530"/>
      <c r="AF421" s="534"/>
    </row>
    <row r="422" spans="1:32" x14ac:dyDescent="0.3">
      <c r="A422" s="178"/>
      <c r="B422" s="530"/>
      <c r="C422" s="530"/>
      <c r="D422" s="530"/>
      <c r="E422" s="530"/>
      <c r="F422" s="530"/>
      <c r="G422" s="530"/>
      <c r="H422" s="530"/>
      <c r="I422" s="530"/>
      <c r="J422" s="530"/>
      <c r="K422" s="530"/>
      <c r="L422" s="530"/>
      <c r="M422" s="530"/>
      <c r="N422" s="530"/>
      <c r="O422" s="530"/>
      <c r="P422" s="530"/>
      <c r="Q422" s="530"/>
      <c r="R422" s="530"/>
      <c r="S422" s="530"/>
      <c r="T422" s="530"/>
      <c r="U422" s="530"/>
      <c r="V422" s="558"/>
      <c r="W422" s="558"/>
      <c r="X422" s="558"/>
      <c r="Y422" s="528"/>
      <c r="Z422" s="528"/>
      <c r="AA422" s="528"/>
      <c r="AB422" s="530"/>
      <c r="AC422" s="530"/>
      <c r="AD422" s="530"/>
      <c r="AE422" s="530"/>
      <c r="AF422" s="534"/>
    </row>
    <row r="423" spans="1:32" x14ac:dyDescent="0.3">
      <c r="A423" s="178"/>
      <c r="B423" s="530"/>
      <c r="C423" s="530"/>
      <c r="D423" s="530"/>
      <c r="E423" s="530"/>
      <c r="F423" s="530"/>
      <c r="G423" s="530"/>
      <c r="H423" s="530"/>
      <c r="I423" s="530"/>
      <c r="J423" s="530"/>
      <c r="K423" s="530"/>
      <c r="L423" s="530"/>
      <c r="M423" s="530"/>
      <c r="N423" s="530"/>
      <c r="O423" s="530"/>
      <c r="P423" s="530"/>
      <c r="Q423" s="530"/>
      <c r="R423" s="530"/>
      <c r="S423" s="530"/>
      <c r="T423" s="530"/>
      <c r="U423" s="530"/>
      <c r="V423" s="558"/>
      <c r="W423" s="558"/>
      <c r="X423" s="558"/>
      <c r="Y423" s="528"/>
      <c r="Z423" s="528"/>
      <c r="AA423" s="528"/>
      <c r="AB423" s="530"/>
      <c r="AC423" s="530"/>
      <c r="AD423" s="530"/>
      <c r="AE423" s="530"/>
      <c r="AF423" s="534"/>
    </row>
    <row r="424" spans="1:32" x14ac:dyDescent="0.3">
      <c r="A424" s="178"/>
      <c r="B424" s="530"/>
      <c r="C424" s="530"/>
      <c r="D424" s="530"/>
      <c r="E424" s="530"/>
      <c r="F424" s="530"/>
      <c r="G424" s="530"/>
      <c r="H424" s="530"/>
      <c r="I424" s="530"/>
      <c r="J424" s="530"/>
      <c r="K424" s="530"/>
      <c r="L424" s="530"/>
      <c r="M424" s="530"/>
      <c r="N424" s="530"/>
      <c r="O424" s="530"/>
      <c r="P424" s="530"/>
      <c r="Q424" s="530"/>
      <c r="R424" s="530"/>
      <c r="S424" s="530"/>
      <c r="T424" s="530"/>
      <c r="U424" s="530"/>
      <c r="V424" s="558"/>
      <c r="W424" s="558"/>
      <c r="X424" s="558"/>
      <c r="Y424" s="528"/>
      <c r="Z424" s="528"/>
      <c r="AA424" s="528"/>
      <c r="AB424" s="530"/>
      <c r="AC424" s="530"/>
      <c r="AD424" s="530"/>
      <c r="AE424" s="530"/>
      <c r="AF424" s="534"/>
    </row>
    <row r="425" spans="1:32" x14ac:dyDescent="0.3">
      <c r="A425" s="178"/>
      <c r="B425" s="530"/>
      <c r="C425" s="530"/>
      <c r="D425" s="530"/>
      <c r="E425" s="530"/>
      <c r="F425" s="530"/>
      <c r="G425" s="530"/>
      <c r="H425" s="530"/>
      <c r="I425" s="530"/>
      <c r="J425" s="530"/>
      <c r="K425" s="530"/>
      <c r="L425" s="530"/>
      <c r="M425" s="530"/>
      <c r="N425" s="530"/>
      <c r="O425" s="530"/>
      <c r="P425" s="530"/>
      <c r="Q425" s="530"/>
      <c r="R425" s="530"/>
      <c r="S425" s="530"/>
      <c r="T425" s="530"/>
      <c r="U425" s="530"/>
      <c r="V425" s="558"/>
      <c r="W425" s="558"/>
      <c r="X425" s="558"/>
      <c r="Y425" s="528"/>
      <c r="Z425" s="528"/>
      <c r="AA425" s="528"/>
      <c r="AB425" s="530"/>
      <c r="AC425" s="530"/>
      <c r="AD425" s="530"/>
      <c r="AE425" s="530"/>
      <c r="AF425" s="534"/>
    </row>
    <row r="426" spans="1:32" x14ac:dyDescent="0.3">
      <c r="A426" s="178"/>
      <c r="B426" s="530"/>
      <c r="C426" s="530"/>
      <c r="D426" s="530"/>
      <c r="E426" s="530"/>
      <c r="F426" s="530"/>
      <c r="G426" s="530"/>
      <c r="H426" s="530"/>
      <c r="I426" s="530"/>
      <c r="J426" s="530"/>
      <c r="K426" s="530"/>
      <c r="L426" s="530"/>
      <c r="M426" s="530"/>
      <c r="N426" s="530"/>
      <c r="O426" s="530"/>
      <c r="P426" s="530"/>
      <c r="Q426" s="530"/>
      <c r="R426" s="530"/>
      <c r="S426" s="530"/>
      <c r="T426" s="530"/>
      <c r="U426" s="530"/>
      <c r="V426" s="558"/>
      <c r="W426" s="558"/>
      <c r="X426" s="558"/>
      <c r="Y426" s="528"/>
      <c r="Z426" s="528"/>
      <c r="AA426" s="528"/>
      <c r="AB426" s="530"/>
      <c r="AC426" s="530"/>
      <c r="AD426" s="530"/>
      <c r="AE426" s="530"/>
      <c r="AF426" s="534"/>
    </row>
    <row r="427" spans="1:32" x14ac:dyDescent="0.3">
      <c r="A427" s="178"/>
      <c r="B427" s="530"/>
      <c r="C427" s="530"/>
      <c r="D427" s="530"/>
      <c r="E427" s="530"/>
      <c r="F427" s="530"/>
      <c r="G427" s="530"/>
      <c r="H427" s="530"/>
      <c r="I427" s="530"/>
      <c r="J427" s="530"/>
      <c r="K427" s="530"/>
      <c r="L427" s="530"/>
      <c r="M427" s="530"/>
      <c r="N427" s="530"/>
      <c r="O427" s="530"/>
      <c r="P427" s="530"/>
      <c r="Q427" s="530"/>
      <c r="R427" s="530"/>
      <c r="S427" s="530"/>
      <c r="T427" s="530"/>
      <c r="U427" s="530"/>
      <c r="V427" s="558"/>
      <c r="W427" s="558"/>
      <c r="X427" s="558"/>
      <c r="Y427" s="528"/>
      <c r="Z427" s="528"/>
      <c r="AA427" s="528"/>
      <c r="AB427" s="530"/>
      <c r="AC427" s="530"/>
      <c r="AD427" s="530"/>
      <c r="AE427" s="530"/>
      <c r="AF427" s="534"/>
    </row>
    <row r="428" spans="1:32" x14ac:dyDescent="0.3">
      <c r="A428" s="178"/>
      <c r="B428" s="530"/>
      <c r="C428" s="530"/>
      <c r="D428" s="530"/>
      <c r="E428" s="530"/>
      <c r="F428" s="530"/>
      <c r="G428" s="530"/>
      <c r="H428" s="530"/>
      <c r="I428" s="530"/>
      <c r="J428" s="530"/>
      <c r="K428" s="530"/>
      <c r="L428" s="530"/>
      <c r="M428" s="530"/>
      <c r="N428" s="530"/>
      <c r="O428" s="530"/>
      <c r="P428" s="530"/>
      <c r="Q428" s="530"/>
      <c r="R428" s="530"/>
      <c r="S428" s="530"/>
      <c r="T428" s="530"/>
      <c r="U428" s="530"/>
      <c r="V428" s="558"/>
      <c r="W428" s="558"/>
      <c r="X428" s="558"/>
      <c r="Y428" s="528"/>
      <c r="Z428" s="528"/>
      <c r="AA428" s="528"/>
      <c r="AB428" s="530"/>
      <c r="AC428" s="530"/>
      <c r="AD428" s="530"/>
      <c r="AE428" s="530"/>
      <c r="AF428" s="534"/>
    </row>
    <row r="429" spans="1:32" x14ac:dyDescent="0.3">
      <c r="A429" s="178"/>
      <c r="B429" s="530"/>
      <c r="C429" s="530"/>
      <c r="D429" s="530"/>
      <c r="E429" s="530"/>
      <c r="F429" s="530"/>
      <c r="G429" s="530"/>
      <c r="H429" s="530"/>
      <c r="I429" s="530"/>
      <c r="J429" s="530"/>
      <c r="K429" s="530"/>
      <c r="L429" s="530"/>
      <c r="M429" s="530"/>
      <c r="N429" s="530"/>
      <c r="O429" s="530"/>
      <c r="P429" s="530"/>
      <c r="Q429" s="530"/>
      <c r="R429" s="530"/>
      <c r="S429" s="530"/>
      <c r="T429" s="530"/>
      <c r="U429" s="530"/>
      <c r="V429" s="558"/>
      <c r="W429" s="558"/>
      <c r="X429" s="558"/>
      <c r="Y429" s="528"/>
      <c r="Z429" s="528"/>
      <c r="AA429" s="528"/>
      <c r="AB429" s="530"/>
      <c r="AC429" s="530"/>
      <c r="AD429" s="530"/>
      <c r="AE429" s="530"/>
      <c r="AF429" s="534"/>
    </row>
    <row r="430" spans="1:32" x14ac:dyDescent="0.3">
      <c r="A430" s="178"/>
      <c r="B430" s="530"/>
      <c r="C430" s="530"/>
      <c r="D430" s="530"/>
      <c r="E430" s="530"/>
      <c r="F430" s="530"/>
      <c r="G430" s="530"/>
      <c r="H430" s="530"/>
      <c r="I430" s="530"/>
      <c r="J430" s="530"/>
      <c r="K430" s="530"/>
      <c r="L430" s="530"/>
      <c r="M430" s="530"/>
      <c r="N430" s="530"/>
      <c r="O430" s="530"/>
      <c r="P430" s="530"/>
      <c r="Q430" s="530"/>
      <c r="R430" s="530"/>
      <c r="S430" s="530"/>
      <c r="T430" s="530"/>
      <c r="U430" s="530"/>
      <c r="V430" s="558"/>
      <c r="W430" s="558"/>
      <c r="X430" s="558"/>
      <c r="Y430" s="528"/>
      <c r="Z430" s="528"/>
      <c r="AA430" s="528"/>
      <c r="AB430" s="530"/>
      <c r="AC430" s="530"/>
      <c r="AD430" s="530"/>
      <c r="AE430" s="530"/>
      <c r="AF430" s="534"/>
    </row>
    <row r="431" spans="1:32" x14ac:dyDescent="0.3">
      <c r="A431" s="178"/>
      <c r="B431" s="530"/>
      <c r="C431" s="530"/>
      <c r="D431" s="530"/>
      <c r="E431" s="530"/>
      <c r="F431" s="530"/>
      <c r="G431" s="530"/>
      <c r="H431" s="530"/>
      <c r="I431" s="530"/>
      <c r="J431" s="530"/>
      <c r="K431" s="530"/>
      <c r="L431" s="530"/>
      <c r="M431" s="530"/>
      <c r="N431" s="530"/>
      <c r="O431" s="530"/>
      <c r="P431" s="530"/>
      <c r="Q431" s="530"/>
      <c r="R431" s="530"/>
      <c r="S431" s="530"/>
      <c r="T431" s="530"/>
      <c r="U431" s="530"/>
      <c r="V431" s="558"/>
      <c r="W431" s="558"/>
      <c r="X431" s="558"/>
      <c r="Y431" s="528"/>
      <c r="Z431" s="528"/>
      <c r="AA431" s="528"/>
      <c r="AB431" s="530"/>
      <c r="AC431" s="530"/>
      <c r="AD431" s="530"/>
      <c r="AE431" s="530"/>
      <c r="AF431" s="534"/>
    </row>
    <row r="432" spans="1:32" x14ac:dyDescent="0.3">
      <c r="A432" s="178"/>
      <c r="B432" s="530"/>
      <c r="C432" s="530"/>
      <c r="D432" s="530"/>
      <c r="E432" s="530"/>
      <c r="F432" s="530"/>
      <c r="G432" s="530"/>
      <c r="H432" s="530"/>
      <c r="I432" s="530"/>
      <c r="J432" s="530"/>
      <c r="K432" s="530"/>
      <c r="L432" s="530"/>
      <c r="M432" s="530"/>
      <c r="N432" s="530"/>
      <c r="O432" s="530"/>
      <c r="P432" s="530"/>
      <c r="Q432" s="530"/>
      <c r="R432" s="530"/>
      <c r="S432" s="530"/>
      <c r="T432" s="530"/>
      <c r="U432" s="530"/>
      <c r="V432" s="558"/>
      <c r="W432" s="558"/>
      <c r="X432" s="558"/>
      <c r="Y432" s="528"/>
      <c r="Z432" s="528"/>
      <c r="AA432" s="528"/>
      <c r="AB432" s="530"/>
      <c r="AC432" s="530"/>
      <c r="AD432" s="530"/>
      <c r="AE432" s="530"/>
      <c r="AF432" s="534"/>
    </row>
    <row r="433" spans="1:32" x14ac:dyDescent="0.3">
      <c r="A433" s="178"/>
      <c r="B433" s="530"/>
      <c r="C433" s="530"/>
      <c r="D433" s="530"/>
      <c r="E433" s="530"/>
      <c r="F433" s="530"/>
      <c r="G433" s="530"/>
      <c r="H433" s="530"/>
      <c r="I433" s="530"/>
      <c r="J433" s="530"/>
      <c r="K433" s="530"/>
      <c r="L433" s="530"/>
      <c r="M433" s="530"/>
      <c r="N433" s="530"/>
      <c r="O433" s="530"/>
      <c r="P433" s="530"/>
      <c r="Q433" s="530"/>
      <c r="R433" s="530"/>
      <c r="S433" s="530"/>
      <c r="T433" s="530"/>
      <c r="U433" s="530"/>
      <c r="V433" s="558"/>
      <c r="W433" s="558"/>
      <c r="X433" s="558"/>
      <c r="Y433" s="528"/>
      <c r="Z433" s="528"/>
      <c r="AA433" s="528"/>
      <c r="AB433" s="530"/>
      <c r="AC433" s="530"/>
      <c r="AD433" s="530"/>
      <c r="AE433" s="530"/>
      <c r="AF433" s="534"/>
    </row>
    <row r="434" spans="1:32" x14ac:dyDescent="0.3">
      <c r="A434" s="178"/>
      <c r="B434" s="530"/>
      <c r="C434" s="530"/>
      <c r="D434" s="530"/>
      <c r="E434" s="530"/>
      <c r="F434" s="530"/>
      <c r="G434" s="530"/>
      <c r="H434" s="530"/>
      <c r="I434" s="530"/>
      <c r="J434" s="530"/>
      <c r="K434" s="530"/>
      <c r="L434" s="530"/>
      <c r="M434" s="530"/>
      <c r="N434" s="530"/>
      <c r="O434" s="530"/>
      <c r="P434" s="530"/>
      <c r="Q434" s="530"/>
      <c r="R434" s="530"/>
      <c r="S434" s="530"/>
      <c r="T434" s="530"/>
      <c r="U434" s="530"/>
      <c r="V434" s="558"/>
      <c r="W434" s="558"/>
      <c r="X434" s="558"/>
      <c r="Y434" s="528"/>
      <c r="Z434" s="528"/>
      <c r="AA434" s="528"/>
      <c r="AB434" s="530"/>
      <c r="AC434" s="530"/>
      <c r="AD434" s="530"/>
      <c r="AE434" s="530"/>
      <c r="AF434" s="534"/>
    </row>
    <row r="435" spans="1:32" x14ac:dyDescent="0.3">
      <c r="A435" s="178"/>
      <c r="B435" s="530"/>
      <c r="C435" s="530"/>
      <c r="D435" s="530"/>
      <c r="E435" s="530"/>
      <c r="F435" s="530"/>
      <c r="G435" s="530"/>
      <c r="H435" s="530"/>
      <c r="I435" s="530"/>
      <c r="J435" s="530"/>
      <c r="K435" s="530"/>
      <c r="L435" s="530"/>
      <c r="M435" s="530"/>
      <c r="N435" s="530"/>
      <c r="O435" s="530"/>
      <c r="P435" s="530"/>
      <c r="Q435" s="530"/>
      <c r="R435" s="530"/>
      <c r="S435" s="530"/>
      <c r="T435" s="530"/>
      <c r="U435" s="530"/>
      <c r="V435" s="558"/>
      <c r="W435" s="558"/>
      <c r="X435" s="558"/>
      <c r="Y435" s="528"/>
      <c r="Z435" s="528"/>
      <c r="AA435" s="528"/>
      <c r="AB435" s="530"/>
      <c r="AC435" s="530"/>
      <c r="AD435" s="530"/>
      <c r="AE435" s="530"/>
      <c r="AF435" s="534"/>
    </row>
    <row r="436" spans="1:32" x14ac:dyDescent="0.3">
      <c r="A436" s="178"/>
      <c r="B436" s="530"/>
      <c r="C436" s="530"/>
      <c r="D436" s="530"/>
      <c r="E436" s="530"/>
      <c r="F436" s="530"/>
      <c r="G436" s="530"/>
      <c r="H436" s="530"/>
      <c r="I436" s="530"/>
      <c r="J436" s="530"/>
      <c r="K436" s="530"/>
      <c r="L436" s="530"/>
      <c r="M436" s="530"/>
      <c r="N436" s="530"/>
      <c r="O436" s="530"/>
      <c r="P436" s="530"/>
      <c r="Q436" s="530"/>
      <c r="R436" s="530"/>
      <c r="S436" s="530"/>
      <c r="T436" s="530"/>
      <c r="U436" s="530"/>
      <c r="V436" s="558"/>
      <c r="W436" s="558"/>
      <c r="X436" s="558"/>
      <c r="Y436" s="528"/>
      <c r="Z436" s="528"/>
      <c r="AA436" s="528"/>
      <c r="AB436" s="530"/>
      <c r="AC436" s="530"/>
      <c r="AD436" s="530"/>
      <c r="AE436" s="530"/>
      <c r="AF436" s="534"/>
    </row>
    <row r="437" spans="1:32" x14ac:dyDescent="0.3">
      <c r="A437" s="178"/>
      <c r="B437" s="530"/>
      <c r="C437" s="530"/>
      <c r="D437" s="530"/>
      <c r="E437" s="530"/>
      <c r="F437" s="530"/>
      <c r="G437" s="530"/>
      <c r="H437" s="530"/>
      <c r="I437" s="530"/>
      <c r="J437" s="530"/>
      <c r="K437" s="530"/>
      <c r="L437" s="530"/>
      <c r="M437" s="530"/>
      <c r="N437" s="530"/>
      <c r="O437" s="530"/>
      <c r="P437" s="530"/>
      <c r="Q437" s="530"/>
      <c r="R437" s="530"/>
      <c r="S437" s="530"/>
      <c r="T437" s="530"/>
      <c r="U437" s="530"/>
      <c r="V437" s="558"/>
      <c r="W437" s="558"/>
      <c r="X437" s="558"/>
      <c r="Y437" s="528"/>
      <c r="Z437" s="528"/>
      <c r="AA437" s="528"/>
      <c r="AB437" s="530"/>
      <c r="AC437" s="530"/>
      <c r="AD437" s="530"/>
      <c r="AE437" s="530"/>
      <c r="AF437" s="534"/>
    </row>
    <row r="438" spans="1:32" x14ac:dyDescent="0.3">
      <c r="A438" s="178"/>
      <c r="B438" s="530"/>
      <c r="C438" s="530"/>
      <c r="D438" s="530"/>
      <c r="E438" s="530"/>
      <c r="F438" s="530"/>
      <c r="G438" s="530"/>
      <c r="H438" s="530"/>
      <c r="I438" s="530"/>
      <c r="J438" s="530"/>
      <c r="K438" s="530"/>
      <c r="L438" s="530"/>
      <c r="M438" s="530"/>
      <c r="N438" s="530"/>
      <c r="O438" s="530"/>
      <c r="P438" s="530"/>
      <c r="Q438" s="530"/>
      <c r="R438" s="530"/>
      <c r="S438" s="530"/>
      <c r="T438" s="530"/>
      <c r="U438" s="530"/>
      <c r="V438" s="558"/>
      <c r="W438" s="558"/>
      <c r="X438" s="558"/>
      <c r="Y438" s="528"/>
      <c r="Z438" s="528"/>
      <c r="AA438" s="528"/>
      <c r="AB438" s="530"/>
      <c r="AC438" s="530"/>
      <c r="AD438" s="530"/>
      <c r="AE438" s="530"/>
      <c r="AF438" s="534"/>
    </row>
    <row r="439" spans="1:32" x14ac:dyDescent="0.3">
      <c r="A439" s="178"/>
      <c r="B439" s="530"/>
      <c r="C439" s="530"/>
      <c r="D439" s="530"/>
      <c r="E439" s="530"/>
      <c r="F439" s="530"/>
      <c r="G439" s="530"/>
      <c r="H439" s="530"/>
      <c r="I439" s="530"/>
      <c r="J439" s="530"/>
      <c r="K439" s="530"/>
      <c r="L439" s="530"/>
      <c r="M439" s="530"/>
      <c r="N439" s="530"/>
      <c r="O439" s="530"/>
      <c r="P439" s="530"/>
      <c r="Q439" s="530"/>
      <c r="R439" s="530"/>
      <c r="S439" s="530"/>
      <c r="T439" s="530"/>
      <c r="U439" s="530"/>
      <c r="V439" s="558"/>
      <c r="W439" s="558"/>
      <c r="X439" s="558"/>
      <c r="Y439" s="528"/>
      <c r="Z439" s="528"/>
      <c r="AA439" s="528"/>
      <c r="AB439" s="530"/>
      <c r="AC439" s="530"/>
      <c r="AD439" s="530"/>
      <c r="AE439" s="530"/>
      <c r="AF439" s="534"/>
    </row>
    <row r="440" spans="1:32" x14ac:dyDescent="0.3">
      <c r="A440" s="178"/>
      <c r="B440" s="530"/>
      <c r="C440" s="530"/>
      <c r="D440" s="530"/>
      <c r="E440" s="530"/>
      <c r="F440" s="530"/>
      <c r="G440" s="530"/>
      <c r="H440" s="530"/>
      <c r="I440" s="530"/>
      <c r="J440" s="530"/>
      <c r="K440" s="530"/>
      <c r="L440" s="530"/>
      <c r="M440" s="530"/>
      <c r="N440" s="530"/>
      <c r="O440" s="530"/>
      <c r="P440" s="530"/>
      <c r="Q440" s="530"/>
      <c r="R440" s="530"/>
      <c r="S440" s="530"/>
      <c r="T440" s="530"/>
      <c r="U440" s="530"/>
      <c r="V440" s="558"/>
      <c r="W440" s="558"/>
      <c r="X440" s="558"/>
      <c r="Y440" s="528"/>
      <c r="Z440" s="528"/>
      <c r="AA440" s="528"/>
      <c r="AB440" s="530"/>
      <c r="AC440" s="530"/>
      <c r="AD440" s="530"/>
      <c r="AE440" s="530"/>
      <c r="AF440" s="534"/>
    </row>
    <row r="441" spans="1:32" x14ac:dyDescent="0.3">
      <c r="A441" s="178"/>
      <c r="B441" s="530"/>
      <c r="C441" s="530"/>
      <c r="D441" s="530"/>
      <c r="E441" s="530"/>
      <c r="F441" s="530"/>
      <c r="G441" s="530"/>
      <c r="H441" s="530"/>
      <c r="I441" s="530"/>
      <c r="J441" s="530"/>
      <c r="K441" s="530"/>
      <c r="L441" s="530"/>
      <c r="M441" s="530"/>
      <c r="N441" s="530"/>
      <c r="O441" s="530"/>
      <c r="P441" s="530"/>
      <c r="Q441" s="530"/>
      <c r="R441" s="530"/>
      <c r="S441" s="530"/>
      <c r="T441" s="530"/>
      <c r="U441" s="530"/>
      <c r="V441" s="558"/>
      <c r="W441" s="558"/>
      <c r="X441" s="558"/>
      <c r="Y441" s="528"/>
      <c r="Z441" s="528"/>
      <c r="AA441" s="528"/>
      <c r="AB441" s="530"/>
      <c r="AC441" s="530"/>
      <c r="AD441" s="530"/>
      <c r="AE441" s="530"/>
      <c r="AF441" s="534"/>
    </row>
    <row r="442" spans="1:32" x14ac:dyDescent="0.3">
      <c r="A442" s="178"/>
      <c r="B442" s="530"/>
      <c r="C442" s="530"/>
      <c r="D442" s="530"/>
      <c r="E442" s="530"/>
      <c r="F442" s="530"/>
      <c r="G442" s="530"/>
      <c r="H442" s="530"/>
      <c r="I442" s="530"/>
      <c r="J442" s="530"/>
      <c r="K442" s="530"/>
      <c r="L442" s="530"/>
      <c r="M442" s="530"/>
      <c r="N442" s="530"/>
      <c r="O442" s="530"/>
      <c r="P442" s="530"/>
      <c r="Q442" s="530"/>
      <c r="R442" s="530"/>
      <c r="S442" s="530"/>
      <c r="T442" s="530"/>
      <c r="U442" s="530"/>
      <c r="V442" s="558"/>
      <c r="W442" s="558"/>
      <c r="X442" s="558"/>
      <c r="Y442" s="528"/>
      <c r="Z442" s="528"/>
      <c r="AA442" s="528"/>
      <c r="AB442" s="530"/>
      <c r="AC442" s="530"/>
      <c r="AD442" s="530"/>
      <c r="AE442" s="530"/>
      <c r="AF442" s="534"/>
    </row>
    <row r="443" spans="1:32" x14ac:dyDescent="0.3">
      <c r="A443" s="178"/>
      <c r="B443" s="530"/>
      <c r="C443" s="530"/>
      <c r="D443" s="530"/>
      <c r="E443" s="530"/>
      <c r="F443" s="530"/>
      <c r="G443" s="530"/>
      <c r="H443" s="530"/>
      <c r="I443" s="530"/>
      <c r="J443" s="530"/>
      <c r="K443" s="530"/>
      <c r="L443" s="530"/>
      <c r="M443" s="530"/>
      <c r="N443" s="530"/>
      <c r="O443" s="530"/>
      <c r="P443" s="530"/>
      <c r="Q443" s="530"/>
      <c r="R443" s="530"/>
      <c r="S443" s="530"/>
      <c r="T443" s="530"/>
      <c r="U443" s="530"/>
      <c r="V443" s="558"/>
      <c r="W443" s="558"/>
      <c r="X443" s="558"/>
      <c r="Y443" s="528"/>
      <c r="Z443" s="528"/>
      <c r="AA443" s="528"/>
      <c r="AB443" s="530"/>
      <c r="AC443" s="530"/>
      <c r="AD443" s="530"/>
      <c r="AE443" s="530"/>
      <c r="AF443" s="534"/>
    </row>
    <row r="444" spans="1:32" x14ac:dyDescent="0.3">
      <c r="A444" s="178"/>
      <c r="B444" s="530"/>
      <c r="C444" s="530"/>
      <c r="D444" s="530"/>
      <c r="E444" s="530"/>
      <c r="F444" s="530"/>
      <c r="G444" s="530"/>
      <c r="H444" s="530"/>
      <c r="I444" s="530"/>
      <c r="J444" s="530"/>
      <c r="K444" s="530"/>
      <c r="L444" s="530"/>
      <c r="M444" s="530"/>
      <c r="N444" s="530"/>
      <c r="O444" s="530"/>
      <c r="P444" s="530"/>
      <c r="Q444" s="530"/>
      <c r="R444" s="530"/>
      <c r="S444" s="530"/>
      <c r="T444" s="530"/>
      <c r="U444" s="530"/>
      <c r="V444" s="558"/>
      <c r="W444" s="558"/>
      <c r="X444" s="558"/>
      <c r="Y444" s="528"/>
      <c r="Z444" s="528"/>
      <c r="AA444" s="528"/>
      <c r="AB444" s="530"/>
      <c r="AC444" s="530"/>
      <c r="AD444" s="530"/>
      <c r="AE444" s="530"/>
      <c r="AF444" s="534"/>
    </row>
    <row r="445" spans="1:32" x14ac:dyDescent="0.3">
      <c r="A445" s="178"/>
      <c r="B445" s="530"/>
      <c r="C445" s="530"/>
      <c r="D445" s="530"/>
      <c r="E445" s="530"/>
      <c r="F445" s="530"/>
      <c r="G445" s="530"/>
      <c r="H445" s="530"/>
      <c r="I445" s="530"/>
      <c r="J445" s="530"/>
      <c r="K445" s="530"/>
      <c r="L445" s="530"/>
      <c r="M445" s="530"/>
      <c r="N445" s="530"/>
      <c r="O445" s="530"/>
      <c r="P445" s="530"/>
      <c r="Q445" s="530"/>
      <c r="R445" s="530"/>
      <c r="S445" s="530"/>
      <c r="T445" s="530"/>
      <c r="U445" s="530"/>
      <c r="V445" s="558"/>
      <c r="W445" s="558"/>
      <c r="X445" s="558"/>
      <c r="Y445" s="528"/>
      <c r="Z445" s="528"/>
      <c r="AA445" s="528"/>
      <c r="AB445" s="530"/>
      <c r="AC445" s="530"/>
      <c r="AD445" s="530"/>
      <c r="AE445" s="530"/>
      <c r="AF445" s="534"/>
    </row>
    <row r="446" spans="1:32" x14ac:dyDescent="0.3">
      <c r="A446" s="178"/>
      <c r="B446" s="530"/>
      <c r="C446" s="530"/>
      <c r="D446" s="530"/>
      <c r="E446" s="530"/>
      <c r="F446" s="530"/>
      <c r="G446" s="530"/>
      <c r="H446" s="530"/>
      <c r="I446" s="530"/>
      <c r="J446" s="530"/>
      <c r="K446" s="530"/>
      <c r="L446" s="530"/>
      <c r="M446" s="530"/>
      <c r="N446" s="530"/>
      <c r="O446" s="530"/>
      <c r="P446" s="530"/>
      <c r="Q446" s="530"/>
      <c r="R446" s="530"/>
      <c r="S446" s="530"/>
      <c r="T446" s="530"/>
      <c r="U446" s="530"/>
      <c r="V446" s="558"/>
      <c r="W446" s="558"/>
      <c r="X446" s="558"/>
      <c r="Y446" s="528"/>
      <c r="Z446" s="528"/>
      <c r="AA446" s="528"/>
      <c r="AB446" s="530"/>
      <c r="AC446" s="530"/>
      <c r="AD446" s="530"/>
      <c r="AE446" s="530"/>
      <c r="AF446" s="534"/>
    </row>
    <row r="447" spans="1:32" x14ac:dyDescent="0.3">
      <c r="A447" s="178"/>
      <c r="B447" s="530"/>
      <c r="C447" s="530"/>
      <c r="D447" s="530"/>
      <c r="E447" s="530"/>
      <c r="F447" s="530"/>
      <c r="G447" s="530"/>
      <c r="H447" s="530"/>
      <c r="I447" s="530"/>
      <c r="J447" s="530"/>
      <c r="K447" s="530"/>
      <c r="L447" s="530"/>
      <c r="M447" s="530"/>
      <c r="N447" s="530"/>
      <c r="O447" s="530"/>
      <c r="P447" s="530"/>
      <c r="Q447" s="530"/>
      <c r="R447" s="530"/>
      <c r="S447" s="530"/>
      <c r="T447" s="530"/>
      <c r="U447" s="530"/>
      <c r="V447" s="558"/>
      <c r="W447" s="558"/>
      <c r="X447" s="558"/>
      <c r="Y447" s="528"/>
      <c r="Z447" s="528"/>
      <c r="AA447" s="528"/>
      <c r="AB447" s="530"/>
      <c r="AC447" s="530"/>
      <c r="AD447" s="530"/>
      <c r="AE447" s="530"/>
      <c r="AF447" s="534"/>
    </row>
    <row r="448" spans="1:32" x14ac:dyDescent="0.3">
      <c r="A448" s="178"/>
      <c r="B448" s="530"/>
      <c r="C448" s="530"/>
      <c r="D448" s="530"/>
      <c r="E448" s="530"/>
      <c r="F448" s="530"/>
      <c r="G448" s="530"/>
      <c r="H448" s="530"/>
      <c r="I448" s="530"/>
      <c r="J448" s="530"/>
      <c r="K448" s="530"/>
      <c r="L448" s="530"/>
      <c r="M448" s="530"/>
      <c r="N448" s="530"/>
      <c r="O448" s="530"/>
      <c r="P448" s="530"/>
      <c r="Q448" s="530"/>
      <c r="R448" s="530"/>
      <c r="S448" s="530"/>
      <c r="T448" s="530"/>
      <c r="U448" s="530"/>
      <c r="V448" s="558"/>
      <c r="W448" s="558"/>
      <c r="X448" s="558"/>
      <c r="Y448" s="528"/>
      <c r="Z448" s="528"/>
      <c r="AA448" s="528"/>
      <c r="AB448" s="530"/>
      <c r="AC448" s="530"/>
      <c r="AD448" s="530"/>
      <c r="AE448" s="530"/>
      <c r="AF448" s="534"/>
    </row>
    <row r="449" spans="1:32" x14ac:dyDescent="0.3">
      <c r="A449" s="178"/>
      <c r="B449" s="530"/>
      <c r="C449" s="530"/>
      <c r="D449" s="530"/>
      <c r="E449" s="530"/>
      <c r="F449" s="530"/>
      <c r="G449" s="530"/>
      <c r="H449" s="530"/>
      <c r="I449" s="530"/>
      <c r="J449" s="530"/>
      <c r="K449" s="530"/>
      <c r="L449" s="530"/>
      <c r="M449" s="530"/>
      <c r="N449" s="530"/>
      <c r="O449" s="530"/>
      <c r="P449" s="530"/>
      <c r="Q449" s="530"/>
      <c r="R449" s="530"/>
      <c r="S449" s="530"/>
      <c r="T449" s="530"/>
      <c r="U449" s="530"/>
      <c r="V449" s="558"/>
      <c r="W449" s="558"/>
      <c r="X449" s="558"/>
      <c r="Y449" s="528"/>
      <c r="Z449" s="528"/>
      <c r="AA449" s="528"/>
      <c r="AB449" s="530"/>
      <c r="AC449" s="530"/>
      <c r="AD449" s="530"/>
      <c r="AE449" s="530"/>
      <c r="AF449" s="534"/>
    </row>
    <row r="450" spans="1:32" x14ac:dyDescent="0.3">
      <c r="A450" s="178"/>
      <c r="B450" s="530"/>
      <c r="C450" s="530"/>
      <c r="D450" s="530"/>
      <c r="E450" s="530"/>
      <c r="F450" s="530"/>
      <c r="G450" s="530"/>
      <c r="H450" s="530"/>
      <c r="I450" s="530"/>
      <c r="J450" s="530"/>
      <c r="K450" s="530"/>
      <c r="L450" s="530"/>
      <c r="M450" s="530"/>
      <c r="N450" s="530"/>
      <c r="O450" s="530"/>
      <c r="P450" s="530"/>
      <c r="Q450" s="530"/>
      <c r="R450" s="530"/>
      <c r="S450" s="530"/>
      <c r="T450" s="530"/>
      <c r="U450" s="530"/>
      <c r="V450" s="558"/>
      <c r="W450" s="558"/>
      <c r="X450" s="558"/>
      <c r="Y450" s="528"/>
      <c r="Z450" s="528"/>
      <c r="AA450" s="528"/>
      <c r="AB450" s="530"/>
      <c r="AC450" s="530"/>
      <c r="AD450" s="530"/>
      <c r="AE450" s="530"/>
      <c r="AF450" s="534"/>
    </row>
    <row r="451" spans="1:32" x14ac:dyDescent="0.3">
      <c r="A451" s="178"/>
      <c r="B451" s="530"/>
      <c r="C451" s="530"/>
      <c r="D451" s="530"/>
      <c r="E451" s="530"/>
      <c r="F451" s="530"/>
      <c r="G451" s="530"/>
      <c r="H451" s="530"/>
      <c r="I451" s="530"/>
      <c r="J451" s="530"/>
      <c r="K451" s="530"/>
      <c r="L451" s="530"/>
      <c r="M451" s="530"/>
      <c r="N451" s="530"/>
      <c r="O451" s="530"/>
      <c r="P451" s="530"/>
      <c r="Q451" s="530"/>
      <c r="R451" s="530"/>
      <c r="S451" s="530"/>
      <c r="T451" s="530"/>
      <c r="U451" s="530"/>
      <c r="V451" s="558"/>
      <c r="W451" s="558"/>
      <c r="X451" s="558"/>
      <c r="Y451" s="528"/>
      <c r="Z451" s="528"/>
      <c r="AA451" s="528"/>
      <c r="AB451" s="530"/>
      <c r="AC451" s="530"/>
      <c r="AD451" s="530"/>
      <c r="AE451" s="530"/>
      <c r="AF451" s="534"/>
    </row>
    <row r="452" spans="1:32" x14ac:dyDescent="0.3">
      <c r="A452" s="178"/>
      <c r="B452" s="530"/>
      <c r="C452" s="530"/>
      <c r="D452" s="530"/>
      <c r="E452" s="530"/>
      <c r="F452" s="530"/>
      <c r="G452" s="530"/>
      <c r="H452" s="530"/>
      <c r="I452" s="530"/>
      <c r="J452" s="530"/>
      <c r="K452" s="530"/>
      <c r="L452" s="530"/>
      <c r="M452" s="530"/>
      <c r="N452" s="530"/>
      <c r="O452" s="530"/>
      <c r="P452" s="530"/>
      <c r="Q452" s="530"/>
      <c r="R452" s="530"/>
      <c r="S452" s="530"/>
      <c r="T452" s="530"/>
      <c r="U452" s="530"/>
      <c r="V452" s="558"/>
      <c r="W452" s="558"/>
      <c r="X452" s="558"/>
      <c r="Y452" s="528"/>
      <c r="Z452" s="528"/>
      <c r="AA452" s="528"/>
      <c r="AB452" s="530"/>
      <c r="AC452" s="530"/>
      <c r="AD452" s="530"/>
      <c r="AE452" s="530"/>
      <c r="AF452" s="534"/>
    </row>
    <row r="453" spans="1:32" x14ac:dyDescent="0.3">
      <c r="A453" s="178"/>
      <c r="B453" s="530"/>
      <c r="C453" s="530"/>
      <c r="D453" s="530"/>
      <c r="E453" s="530"/>
      <c r="F453" s="530"/>
      <c r="G453" s="530"/>
      <c r="H453" s="530"/>
      <c r="I453" s="530"/>
      <c r="J453" s="530"/>
      <c r="K453" s="530"/>
      <c r="L453" s="530"/>
      <c r="M453" s="530"/>
      <c r="N453" s="530"/>
      <c r="O453" s="530"/>
      <c r="P453" s="530"/>
      <c r="Q453" s="530"/>
      <c r="R453" s="530"/>
      <c r="S453" s="530"/>
      <c r="T453" s="530"/>
      <c r="U453" s="530"/>
      <c r="V453" s="558"/>
      <c r="W453" s="558"/>
      <c r="X453" s="558"/>
      <c r="Y453" s="528"/>
      <c r="Z453" s="528"/>
      <c r="AA453" s="528"/>
      <c r="AB453" s="530"/>
      <c r="AC453" s="530"/>
      <c r="AD453" s="530"/>
      <c r="AE453" s="530"/>
      <c r="AF453" s="534"/>
    </row>
    <row r="454" spans="1:32" x14ac:dyDescent="0.3">
      <c r="A454" s="178"/>
      <c r="B454" s="530"/>
      <c r="C454" s="530"/>
      <c r="D454" s="530"/>
      <c r="E454" s="530"/>
      <c r="F454" s="530"/>
      <c r="G454" s="530"/>
      <c r="H454" s="530"/>
      <c r="I454" s="530"/>
      <c r="J454" s="530"/>
      <c r="K454" s="530"/>
      <c r="L454" s="530"/>
      <c r="M454" s="530"/>
      <c r="N454" s="530"/>
      <c r="O454" s="530"/>
      <c r="P454" s="530"/>
      <c r="Q454" s="530"/>
      <c r="R454" s="530"/>
      <c r="S454" s="530"/>
      <c r="T454" s="530"/>
      <c r="U454" s="530"/>
      <c r="V454" s="558"/>
      <c r="W454" s="558"/>
      <c r="X454" s="558"/>
      <c r="Y454" s="528"/>
      <c r="Z454" s="528"/>
      <c r="AA454" s="528"/>
      <c r="AB454" s="530"/>
      <c r="AC454" s="530"/>
      <c r="AD454" s="530"/>
      <c r="AE454" s="530"/>
      <c r="AF454" s="534"/>
    </row>
    <row r="455" spans="1:32" x14ac:dyDescent="0.3">
      <c r="A455" s="178"/>
      <c r="B455" s="530"/>
      <c r="C455" s="530"/>
      <c r="D455" s="530"/>
      <c r="E455" s="530"/>
      <c r="F455" s="530"/>
      <c r="G455" s="530"/>
      <c r="H455" s="530"/>
      <c r="I455" s="530"/>
      <c r="J455" s="530"/>
      <c r="K455" s="530"/>
      <c r="L455" s="530"/>
      <c r="M455" s="530"/>
      <c r="N455" s="530"/>
      <c r="O455" s="530"/>
      <c r="P455" s="530"/>
      <c r="Q455" s="530"/>
      <c r="R455" s="530"/>
      <c r="S455" s="530"/>
      <c r="T455" s="530"/>
      <c r="U455" s="530"/>
      <c r="V455" s="558"/>
      <c r="W455" s="558"/>
      <c r="X455" s="558"/>
      <c r="Y455" s="528"/>
      <c r="Z455" s="528"/>
      <c r="AA455" s="528"/>
      <c r="AB455" s="530"/>
      <c r="AC455" s="530"/>
      <c r="AD455" s="530"/>
      <c r="AE455" s="530"/>
      <c r="AF455" s="534"/>
    </row>
    <row r="456" spans="1:32" x14ac:dyDescent="0.3">
      <c r="A456" s="178"/>
      <c r="B456" s="530"/>
      <c r="C456" s="530"/>
      <c r="D456" s="530"/>
      <c r="E456" s="530"/>
      <c r="F456" s="530"/>
      <c r="G456" s="530"/>
      <c r="H456" s="530"/>
      <c r="I456" s="530"/>
      <c r="J456" s="530"/>
      <c r="K456" s="530"/>
      <c r="L456" s="530"/>
      <c r="M456" s="530"/>
      <c r="N456" s="530"/>
      <c r="O456" s="530"/>
      <c r="P456" s="530"/>
      <c r="Q456" s="530"/>
      <c r="R456" s="530"/>
      <c r="S456" s="530"/>
      <c r="T456" s="530"/>
      <c r="U456" s="530"/>
      <c r="V456" s="558"/>
      <c r="W456" s="558"/>
      <c r="X456" s="558"/>
      <c r="Y456" s="528"/>
      <c r="Z456" s="528"/>
      <c r="AA456" s="528"/>
      <c r="AB456" s="530"/>
      <c r="AC456" s="530"/>
      <c r="AD456" s="530"/>
      <c r="AE456" s="530"/>
      <c r="AF456" s="534"/>
    </row>
    <row r="457" spans="1:32" x14ac:dyDescent="0.3">
      <c r="A457" s="178"/>
      <c r="B457" s="530"/>
      <c r="C457" s="530"/>
      <c r="D457" s="530"/>
      <c r="E457" s="530"/>
      <c r="F457" s="530"/>
      <c r="G457" s="530"/>
      <c r="H457" s="530"/>
      <c r="I457" s="530"/>
      <c r="J457" s="530"/>
      <c r="K457" s="530"/>
      <c r="L457" s="530"/>
      <c r="M457" s="530"/>
      <c r="N457" s="530"/>
      <c r="O457" s="530"/>
      <c r="P457" s="530"/>
      <c r="Q457" s="530"/>
      <c r="R457" s="530"/>
      <c r="S457" s="530"/>
      <c r="T457" s="530"/>
      <c r="U457" s="530"/>
      <c r="V457" s="558"/>
      <c r="W457" s="558"/>
      <c r="X457" s="558"/>
      <c r="Y457" s="528"/>
      <c r="Z457" s="528"/>
      <c r="AA457" s="528"/>
      <c r="AB457" s="530"/>
      <c r="AC457" s="530"/>
      <c r="AD457" s="530"/>
      <c r="AE457" s="530"/>
      <c r="AF457" s="534"/>
    </row>
    <row r="458" spans="1:32" x14ac:dyDescent="0.3">
      <c r="A458" s="178"/>
      <c r="B458" s="530"/>
      <c r="C458" s="530"/>
      <c r="D458" s="530"/>
      <c r="E458" s="530"/>
      <c r="F458" s="530"/>
      <c r="G458" s="530"/>
      <c r="H458" s="530"/>
      <c r="I458" s="530"/>
      <c r="J458" s="530"/>
      <c r="K458" s="530"/>
      <c r="L458" s="530"/>
      <c r="M458" s="530"/>
      <c r="N458" s="530"/>
      <c r="O458" s="530"/>
      <c r="P458" s="530"/>
      <c r="Q458" s="530"/>
      <c r="R458" s="530"/>
      <c r="S458" s="530"/>
      <c r="T458" s="530"/>
      <c r="U458" s="530"/>
      <c r="V458" s="558"/>
      <c r="W458" s="558"/>
      <c r="X458" s="558"/>
      <c r="Y458" s="528"/>
      <c r="Z458" s="528"/>
      <c r="AA458" s="528"/>
      <c r="AB458" s="530"/>
      <c r="AC458" s="530"/>
      <c r="AD458" s="530"/>
      <c r="AE458" s="530"/>
      <c r="AF458" s="534"/>
    </row>
    <row r="459" spans="1:32" x14ac:dyDescent="0.3">
      <c r="A459" s="178"/>
      <c r="B459" s="530"/>
      <c r="C459" s="530"/>
      <c r="D459" s="530"/>
      <c r="E459" s="530"/>
      <c r="F459" s="530"/>
      <c r="G459" s="530"/>
      <c r="H459" s="530"/>
      <c r="I459" s="530"/>
      <c r="J459" s="530"/>
      <c r="K459" s="530"/>
      <c r="L459" s="530"/>
      <c r="M459" s="530"/>
      <c r="N459" s="530"/>
      <c r="O459" s="530"/>
      <c r="P459" s="530"/>
      <c r="Q459" s="530"/>
      <c r="R459" s="530"/>
      <c r="S459" s="530"/>
      <c r="T459" s="530"/>
      <c r="U459" s="530"/>
      <c r="V459" s="558"/>
      <c r="W459" s="558"/>
      <c r="X459" s="558"/>
      <c r="Y459" s="528"/>
      <c r="Z459" s="528"/>
      <c r="AA459" s="528"/>
      <c r="AB459" s="530"/>
      <c r="AC459" s="530"/>
      <c r="AD459" s="530"/>
      <c r="AE459" s="530"/>
      <c r="AF459" s="534"/>
    </row>
    <row r="460" spans="1:32" x14ac:dyDescent="0.3">
      <c r="A460" s="178"/>
      <c r="B460" s="530"/>
      <c r="C460" s="530"/>
      <c r="D460" s="530"/>
      <c r="E460" s="530"/>
      <c r="F460" s="530"/>
      <c r="G460" s="530"/>
      <c r="H460" s="530"/>
      <c r="I460" s="530"/>
      <c r="J460" s="530"/>
      <c r="K460" s="530"/>
      <c r="L460" s="530"/>
      <c r="M460" s="530"/>
      <c r="N460" s="530"/>
      <c r="O460" s="530"/>
      <c r="P460" s="530"/>
      <c r="Q460" s="530"/>
      <c r="R460" s="530"/>
      <c r="S460" s="530"/>
      <c r="T460" s="530"/>
      <c r="U460" s="530"/>
      <c r="V460" s="558"/>
      <c r="W460" s="558"/>
      <c r="X460" s="558"/>
      <c r="Y460" s="528"/>
      <c r="Z460" s="528"/>
      <c r="AA460" s="528"/>
      <c r="AB460" s="530"/>
      <c r="AC460" s="530"/>
      <c r="AD460" s="530"/>
      <c r="AE460" s="530"/>
      <c r="AF460" s="534"/>
    </row>
    <row r="461" spans="1:32" x14ac:dyDescent="0.3">
      <c r="A461" s="178"/>
      <c r="B461" s="530"/>
      <c r="C461" s="530"/>
      <c r="D461" s="530"/>
      <c r="E461" s="530"/>
      <c r="F461" s="530"/>
      <c r="G461" s="530"/>
      <c r="H461" s="530"/>
      <c r="I461" s="530"/>
      <c r="J461" s="530"/>
      <c r="K461" s="530"/>
      <c r="L461" s="530"/>
      <c r="M461" s="530"/>
      <c r="N461" s="530"/>
      <c r="O461" s="530"/>
      <c r="P461" s="530"/>
      <c r="Q461" s="530"/>
      <c r="R461" s="530"/>
      <c r="S461" s="530"/>
      <c r="T461" s="530"/>
      <c r="U461" s="530"/>
      <c r="V461" s="558"/>
      <c r="W461" s="558"/>
      <c r="X461" s="558"/>
      <c r="Y461" s="528"/>
      <c r="Z461" s="528"/>
      <c r="AA461" s="528"/>
      <c r="AB461" s="530"/>
      <c r="AC461" s="530"/>
      <c r="AD461" s="530"/>
      <c r="AE461" s="530"/>
      <c r="AF461" s="534"/>
    </row>
    <row r="462" spans="1:32" x14ac:dyDescent="0.3">
      <c r="A462" s="178"/>
      <c r="B462" s="530"/>
      <c r="C462" s="530"/>
      <c r="D462" s="530"/>
      <c r="E462" s="530"/>
      <c r="F462" s="530"/>
      <c r="G462" s="530"/>
      <c r="H462" s="530"/>
      <c r="I462" s="530"/>
      <c r="J462" s="530"/>
      <c r="K462" s="530"/>
      <c r="L462" s="530"/>
      <c r="M462" s="530"/>
      <c r="N462" s="530"/>
      <c r="O462" s="530"/>
      <c r="P462" s="530"/>
      <c r="Q462" s="530"/>
      <c r="R462" s="530"/>
      <c r="S462" s="530"/>
      <c r="T462" s="530"/>
      <c r="U462" s="530"/>
      <c r="V462" s="558"/>
      <c r="W462" s="558"/>
      <c r="X462" s="558"/>
      <c r="Y462" s="528"/>
      <c r="Z462" s="528"/>
      <c r="AA462" s="528"/>
      <c r="AB462" s="530"/>
      <c r="AC462" s="530"/>
      <c r="AD462" s="530"/>
      <c r="AE462" s="530"/>
      <c r="AF462" s="534"/>
    </row>
    <row r="463" spans="1:32" x14ac:dyDescent="0.3">
      <c r="A463" s="178"/>
      <c r="B463" s="530"/>
      <c r="C463" s="530"/>
      <c r="D463" s="530"/>
      <c r="E463" s="530"/>
      <c r="F463" s="530"/>
      <c r="G463" s="530"/>
      <c r="H463" s="530"/>
      <c r="I463" s="530"/>
      <c r="J463" s="530"/>
      <c r="K463" s="530"/>
      <c r="L463" s="530"/>
      <c r="M463" s="530"/>
      <c r="N463" s="530"/>
      <c r="O463" s="530"/>
      <c r="P463" s="530"/>
      <c r="Q463" s="530"/>
      <c r="R463" s="530"/>
      <c r="S463" s="530"/>
      <c r="T463" s="530"/>
      <c r="U463" s="530"/>
      <c r="V463" s="558"/>
      <c r="W463" s="558"/>
      <c r="X463" s="558"/>
      <c r="Y463" s="528"/>
      <c r="Z463" s="528"/>
      <c r="AA463" s="528"/>
      <c r="AB463" s="530"/>
      <c r="AC463" s="530"/>
      <c r="AD463" s="530"/>
      <c r="AE463" s="530"/>
      <c r="AF463" s="534"/>
    </row>
    <row r="464" spans="1:32" x14ac:dyDescent="0.3">
      <c r="A464" s="178"/>
      <c r="B464" s="530"/>
      <c r="C464" s="530"/>
      <c r="D464" s="530"/>
      <c r="E464" s="530"/>
      <c r="F464" s="530"/>
      <c r="G464" s="530"/>
      <c r="H464" s="530"/>
      <c r="I464" s="530"/>
      <c r="J464" s="530"/>
      <c r="K464" s="530"/>
      <c r="L464" s="530"/>
      <c r="M464" s="530"/>
      <c r="N464" s="530"/>
      <c r="O464" s="530"/>
      <c r="P464" s="530"/>
      <c r="Q464" s="530"/>
      <c r="R464" s="530"/>
      <c r="S464" s="530"/>
      <c r="T464" s="530"/>
      <c r="U464" s="530"/>
      <c r="V464" s="558"/>
      <c r="W464" s="558"/>
      <c r="X464" s="558"/>
      <c r="Y464" s="528"/>
      <c r="Z464" s="528"/>
      <c r="AA464" s="528"/>
      <c r="AB464" s="530"/>
      <c r="AC464" s="530"/>
      <c r="AD464" s="530"/>
      <c r="AE464" s="530"/>
      <c r="AF464" s="534"/>
    </row>
    <row r="465" spans="1:32" x14ac:dyDescent="0.3">
      <c r="A465" s="178"/>
      <c r="B465" s="530"/>
      <c r="C465" s="530"/>
      <c r="D465" s="530"/>
      <c r="E465" s="530"/>
      <c r="F465" s="530"/>
      <c r="G465" s="530"/>
      <c r="H465" s="530"/>
      <c r="I465" s="530"/>
      <c r="J465" s="530"/>
      <c r="K465" s="530"/>
      <c r="L465" s="530"/>
      <c r="M465" s="530"/>
      <c r="N465" s="530"/>
      <c r="O465" s="530"/>
      <c r="P465" s="530"/>
      <c r="Q465" s="530"/>
      <c r="R465" s="530"/>
      <c r="S465" s="530"/>
      <c r="T465" s="530"/>
      <c r="U465" s="530"/>
      <c r="V465" s="558"/>
      <c r="W465" s="558"/>
      <c r="X465" s="558"/>
      <c r="Y465" s="528"/>
      <c r="Z465" s="528"/>
      <c r="AA465" s="528"/>
      <c r="AB465" s="530"/>
      <c r="AC465" s="530"/>
      <c r="AD465" s="530"/>
      <c r="AE465" s="530"/>
      <c r="AF465" s="534"/>
    </row>
    <row r="466" spans="1:32" x14ac:dyDescent="0.3">
      <c r="A466" s="178"/>
      <c r="B466" s="530"/>
      <c r="C466" s="530"/>
      <c r="D466" s="530"/>
      <c r="E466" s="530"/>
      <c r="F466" s="530"/>
      <c r="G466" s="530"/>
      <c r="H466" s="530"/>
      <c r="I466" s="530"/>
      <c r="J466" s="530"/>
      <c r="K466" s="530"/>
      <c r="L466" s="530"/>
      <c r="M466" s="530"/>
      <c r="N466" s="530"/>
      <c r="O466" s="530"/>
      <c r="P466" s="530"/>
      <c r="Q466" s="530"/>
      <c r="R466" s="530"/>
      <c r="S466" s="530"/>
      <c r="T466" s="530"/>
      <c r="U466" s="530"/>
      <c r="V466" s="558"/>
      <c r="W466" s="558"/>
      <c r="X466" s="558"/>
      <c r="Y466" s="528"/>
      <c r="Z466" s="528"/>
      <c r="AA466" s="528"/>
      <c r="AB466" s="530"/>
      <c r="AC466" s="530"/>
      <c r="AD466" s="530"/>
      <c r="AE466" s="530"/>
      <c r="AF466" s="534"/>
    </row>
    <row r="467" spans="1:32" x14ac:dyDescent="0.3">
      <c r="A467" s="178"/>
      <c r="B467" s="530"/>
      <c r="C467" s="530"/>
      <c r="D467" s="530"/>
      <c r="E467" s="530"/>
      <c r="F467" s="530"/>
      <c r="G467" s="530"/>
      <c r="H467" s="530"/>
      <c r="I467" s="530"/>
      <c r="J467" s="530"/>
      <c r="K467" s="530"/>
      <c r="L467" s="530"/>
      <c r="M467" s="530"/>
      <c r="N467" s="530"/>
      <c r="O467" s="530"/>
      <c r="P467" s="530"/>
      <c r="Q467" s="530"/>
      <c r="R467" s="530"/>
      <c r="S467" s="530"/>
      <c r="T467" s="530"/>
      <c r="U467" s="530"/>
      <c r="V467" s="558"/>
      <c r="W467" s="558"/>
      <c r="X467" s="558"/>
      <c r="Y467" s="528"/>
      <c r="Z467" s="528"/>
      <c r="AA467" s="528"/>
      <c r="AB467" s="530"/>
      <c r="AC467" s="530"/>
      <c r="AD467" s="530"/>
      <c r="AE467" s="530"/>
      <c r="AF467" s="534"/>
    </row>
    <row r="468" spans="1:32" x14ac:dyDescent="0.3">
      <c r="A468" s="178"/>
      <c r="B468" s="530"/>
      <c r="C468" s="530"/>
      <c r="D468" s="530"/>
      <c r="E468" s="530"/>
      <c r="F468" s="530"/>
      <c r="G468" s="530"/>
      <c r="H468" s="530"/>
      <c r="I468" s="530"/>
      <c r="J468" s="530"/>
      <c r="K468" s="530"/>
      <c r="L468" s="530"/>
      <c r="M468" s="530"/>
      <c r="N468" s="530"/>
      <c r="O468" s="530"/>
      <c r="P468" s="530"/>
      <c r="Q468" s="530"/>
      <c r="R468" s="530"/>
      <c r="S468" s="530"/>
      <c r="T468" s="530"/>
      <c r="U468" s="530"/>
      <c r="V468" s="558"/>
      <c r="W468" s="558"/>
      <c r="X468" s="558"/>
      <c r="Y468" s="528"/>
      <c r="Z468" s="528"/>
      <c r="AA468" s="528"/>
      <c r="AB468" s="530"/>
      <c r="AC468" s="530"/>
      <c r="AD468" s="530"/>
      <c r="AE468" s="530"/>
      <c r="AF468" s="534"/>
    </row>
    <row r="469" spans="1:32" x14ac:dyDescent="0.3">
      <c r="A469" s="178"/>
      <c r="B469" s="530"/>
      <c r="C469" s="530"/>
      <c r="D469" s="530"/>
      <c r="E469" s="530"/>
      <c r="F469" s="530"/>
      <c r="G469" s="530"/>
      <c r="H469" s="530"/>
      <c r="I469" s="530"/>
      <c r="J469" s="530"/>
      <c r="K469" s="530"/>
      <c r="L469" s="530"/>
      <c r="M469" s="530"/>
      <c r="N469" s="530"/>
      <c r="O469" s="530"/>
      <c r="P469" s="530"/>
      <c r="Q469" s="530"/>
      <c r="R469" s="530"/>
      <c r="S469" s="530"/>
      <c r="T469" s="530"/>
      <c r="U469" s="530"/>
      <c r="V469" s="558"/>
      <c r="W469" s="558"/>
      <c r="X469" s="558"/>
      <c r="Y469" s="528"/>
      <c r="Z469" s="528"/>
      <c r="AA469" s="528"/>
      <c r="AB469" s="530"/>
      <c r="AC469" s="530"/>
      <c r="AD469" s="530"/>
      <c r="AE469" s="530"/>
      <c r="AF469" s="534"/>
    </row>
    <row r="470" spans="1:32" x14ac:dyDescent="0.3">
      <c r="A470" s="178"/>
      <c r="B470" s="530"/>
      <c r="C470" s="530"/>
      <c r="D470" s="530"/>
      <c r="E470" s="530"/>
      <c r="F470" s="530"/>
      <c r="G470" s="530"/>
      <c r="H470" s="530"/>
      <c r="I470" s="530"/>
      <c r="J470" s="530"/>
      <c r="K470" s="530"/>
      <c r="L470" s="530"/>
      <c r="M470" s="530"/>
      <c r="N470" s="530"/>
      <c r="O470" s="530"/>
      <c r="P470" s="530"/>
      <c r="Q470" s="530"/>
      <c r="R470" s="530"/>
      <c r="S470" s="530"/>
      <c r="T470" s="530"/>
      <c r="U470" s="530"/>
      <c r="V470" s="558"/>
      <c r="W470" s="558"/>
      <c r="X470" s="558"/>
      <c r="Y470" s="528"/>
      <c r="Z470" s="528"/>
      <c r="AA470" s="528"/>
      <c r="AB470" s="530"/>
      <c r="AC470" s="530"/>
      <c r="AD470" s="530"/>
      <c r="AE470" s="530"/>
      <c r="AF470" s="534"/>
    </row>
    <row r="471" spans="1:32" x14ac:dyDescent="0.3">
      <c r="A471" s="178"/>
      <c r="B471" s="530"/>
      <c r="C471" s="530"/>
      <c r="D471" s="530"/>
      <c r="E471" s="530"/>
      <c r="F471" s="530"/>
      <c r="G471" s="530"/>
      <c r="H471" s="530"/>
      <c r="I471" s="530"/>
      <c r="J471" s="530"/>
      <c r="K471" s="530"/>
      <c r="L471" s="530"/>
      <c r="M471" s="530"/>
      <c r="N471" s="530"/>
      <c r="O471" s="530"/>
      <c r="P471" s="530"/>
      <c r="Q471" s="530"/>
      <c r="R471" s="530"/>
      <c r="S471" s="530"/>
      <c r="T471" s="530"/>
      <c r="U471" s="530"/>
      <c r="V471" s="558"/>
      <c r="W471" s="558"/>
      <c r="X471" s="558"/>
      <c r="Y471" s="528"/>
      <c r="Z471" s="528"/>
      <c r="AA471" s="528"/>
      <c r="AB471" s="530"/>
      <c r="AC471" s="530"/>
      <c r="AD471" s="530"/>
      <c r="AE471" s="530"/>
      <c r="AF471" s="534"/>
    </row>
    <row r="472" spans="1:32" x14ac:dyDescent="0.3">
      <c r="A472" s="178"/>
      <c r="B472" s="530"/>
      <c r="C472" s="530"/>
      <c r="D472" s="530"/>
      <c r="E472" s="530"/>
      <c r="F472" s="530"/>
      <c r="G472" s="530"/>
      <c r="H472" s="530"/>
      <c r="I472" s="530"/>
      <c r="J472" s="530"/>
      <c r="K472" s="530"/>
      <c r="L472" s="530"/>
      <c r="M472" s="530"/>
      <c r="N472" s="530"/>
      <c r="O472" s="530"/>
      <c r="P472" s="530"/>
      <c r="Q472" s="530"/>
      <c r="R472" s="530"/>
      <c r="S472" s="530"/>
      <c r="T472" s="530"/>
      <c r="U472" s="530"/>
      <c r="V472" s="558"/>
      <c r="W472" s="558"/>
      <c r="X472" s="558"/>
      <c r="Y472" s="528"/>
      <c r="Z472" s="528"/>
      <c r="AA472" s="528"/>
      <c r="AB472" s="530"/>
      <c r="AC472" s="530"/>
      <c r="AD472" s="530"/>
      <c r="AE472" s="530"/>
      <c r="AF472" s="534"/>
    </row>
    <row r="473" spans="1:32" x14ac:dyDescent="0.3">
      <c r="A473" s="178"/>
      <c r="B473" s="530"/>
      <c r="C473" s="530"/>
      <c r="D473" s="530"/>
      <c r="E473" s="530"/>
      <c r="F473" s="530"/>
      <c r="G473" s="530"/>
      <c r="H473" s="530"/>
      <c r="I473" s="530"/>
      <c r="J473" s="530"/>
      <c r="K473" s="530"/>
      <c r="L473" s="530"/>
      <c r="M473" s="530"/>
      <c r="N473" s="530"/>
      <c r="O473" s="530"/>
      <c r="P473" s="530"/>
      <c r="Q473" s="530"/>
      <c r="R473" s="530"/>
      <c r="S473" s="530"/>
      <c r="T473" s="530"/>
      <c r="U473" s="530"/>
      <c r="V473" s="558"/>
      <c r="W473" s="558"/>
      <c r="X473" s="558"/>
      <c r="Y473" s="528"/>
      <c r="Z473" s="528"/>
      <c r="AA473" s="528"/>
      <c r="AB473" s="530"/>
      <c r="AC473" s="530"/>
      <c r="AD473" s="530"/>
      <c r="AE473" s="530"/>
      <c r="AF473" s="534"/>
    </row>
    <row r="474" spans="1:32" x14ac:dyDescent="0.3">
      <c r="A474" s="178"/>
      <c r="B474" s="530"/>
      <c r="C474" s="530"/>
      <c r="D474" s="530"/>
      <c r="E474" s="530"/>
      <c r="F474" s="530"/>
      <c r="G474" s="530"/>
      <c r="H474" s="530"/>
      <c r="I474" s="530"/>
      <c r="J474" s="530"/>
      <c r="K474" s="530"/>
      <c r="L474" s="530"/>
      <c r="M474" s="530"/>
      <c r="N474" s="530"/>
      <c r="O474" s="530"/>
      <c r="P474" s="530"/>
      <c r="Q474" s="530"/>
      <c r="R474" s="530"/>
      <c r="S474" s="530"/>
      <c r="T474" s="530"/>
      <c r="U474" s="530"/>
      <c r="V474" s="558"/>
      <c r="W474" s="558"/>
      <c r="X474" s="558"/>
      <c r="Y474" s="528"/>
      <c r="Z474" s="528"/>
      <c r="AA474" s="528"/>
      <c r="AB474" s="530"/>
      <c r="AC474" s="530"/>
      <c r="AD474" s="530"/>
      <c r="AE474" s="530"/>
      <c r="AF474" s="534"/>
    </row>
    <row r="475" spans="1:32" x14ac:dyDescent="0.3">
      <c r="A475" s="178"/>
      <c r="B475" s="530"/>
      <c r="C475" s="530"/>
      <c r="D475" s="530"/>
      <c r="E475" s="530"/>
      <c r="F475" s="530"/>
      <c r="G475" s="530"/>
      <c r="H475" s="530"/>
      <c r="I475" s="530"/>
      <c r="J475" s="530"/>
      <c r="K475" s="530"/>
      <c r="L475" s="530"/>
      <c r="M475" s="530"/>
      <c r="N475" s="530"/>
      <c r="O475" s="530"/>
      <c r="P475" s="530"/>
      <c r="Q475" s="530"/>
      <c r="R475" s="530"/>
      <c r="S475" s="530"/>
      <c r="T475" s="530"/>
      <c r="U475" s="530"/>
      <c r="V475" s="558"/>
      <c r="W475" s="558"/>
      <c r="X475" s="558"/>
      <c r="Y475" s="528"/>
      <c r="Z475" s="528"/>
      <c r="AA475" s="528"/>
      <c r="AB475" s="530"/>
      <c r="AC475" s="530"/>
      <c r="AD475" s="530"/>
      <c r="AE475" s="530"/>
      <c r="AF475" s="534"/>
    </row>
    <row r="476" spans="1:32" x14ac:dyDescent="0.3">
      <c r="A476" s="178"/>
      <c r="B476" s="530"/>
      <c r="C476" s="530"/>
      <c r="D476" s="530"/>
      <c r="E476" s="530"/>
      <c r="F476" s="530"/>
      <c r="G476" s="530"/>
      <c r="H476" s="530"/>
      <c r="I476" s="530"/>
      <c r="J476" s="530"/>
      <c r="K476" s="530"/>
      <c r="L476" s="530"/>
      <c r="M476" s="530"/>
      <c r="N476" s="530"/>
      <c r="O476" s="530"/>
      <c r="P476" s="530"/>
      <c r="Q476" s="530"/>
      <c r="R476" s="530"/>
      <c r="S476" s="530"/>
      <c r="T476" s="530"/>
      <c r="U476" s="530"/>
      <c r="V476" s="558"/>
      <c r="W476" s="558"/>
      <c r="X476" s="558"/>
      <c r="Y476" s="528"/>
      <c r="Z476" s="528"/>
      <c r="AA476" s="528"/>
      <c r="AB476" s="530"/>
      <c r="AC476" s="530"/>
      <c r="AD476" s="530"/>
      <c r="AE476" s="530"/>
      <c r="AF476" s="534"/>
    </row>
    <row r="477" spans="1:32" x14ac:dyDescent="0.3">
      <c r="A477" s="178"/>
      <c r="B477" s="530"/>
      <c r="C477" s="530"/>
      <c r="D477" s="530"/>
      <c r="E477" s="530"/>
      <c r="F477" s="530"/>
      <c r="G477" s="530"/>
      <c r="H477" s="530"/>
      <c r="I477" s="530"/>
      <c r="J477" s="530"/>
      <c r="K477" s="530"/>
      <c r="L477" s="530"/>
      <c r="M477" s="530"/>
      <c r="N477" s="530"/>
      <c r="O477" s="530"/>
      <c r="P477" s="530"/>
      <c r="Q477" s="530"/>
      <c r="R477" s="530"/>
      <c r="S477" s="530"/>
      <c r="T477" s="530"/>
      <c r="U477" s="530"/>
      <c r="V477" s="558"/>
      <c r="W477" s="558"/>
      <c r="X477" s="558"/>
      <c r="Y477" s="528"/>
      <c r="Z477" s="528"/>
      <c r="AA477" s="528"/>
      <c r="AB477" s="530"/>
      <c r="AC477" s="530"/>
      <c r="AD477" s="530"/>
      <c r="AE477" s="530"/>
      <c r="AF477" s="534"/>
    </row>
    <row r="478" spans="1:32" x14ac:dyDescent="0.3">
      <c r="A478" s="178"/>
      <c r="B478" s="530"/>
      <c r="C478" s="530"/>
      <c r="D478" s="530"/>
      <c r="E478" s="530"/>
      <c r="F478" s="530"/>
      <c r="G478" s="530"/>
      <c r="H478" s="530"/>
      <c r="I478" s="530"/>
      <c r="J478" s="530"/>
      <c r="K478" s="530"/>
      <c r="L478" s="530"/>
      <c r="M478" s="530"/>
      <c r="N478" s="530"/>
      <c r="O478" s="530"/>
      <c r="P478" s="530"/>
      <c r="Q478" s="530"/>
      <c r="R478" s="530"/>
      <c r="S478" s="530"/>
      <c r="T478" s="530"/>
      <c r="U478" s="530"/>
      <c r="V478" s="558"/>
      <c r="W478" s="558"/>
      <c r="X478" s="558"/>
      <c r="Y478" s="528"/>
      <c r="Z478" s="528"/>
      <c r="AA478" s="528"/>
      <c r="AB478" s="530"/>
      <c r="AC478" s="530"/>
      <c r="AD478" s="530"/>
      <c r="AE478" s="530"/>
      <c r="AF478" s="534"/>
    </row>
    <row r="479" spans="1:32" x14ac:dyDescent="0.3">
      <c r="A479" s="178"/>
      <c r="B479" s="530"/>
      <c r="C479" s="530"/>
      <c r="D479" s="530"/>
      <c r="E479" s="530"/>
      <c r="F479" s="530"/>
      <c r="G479" s="530"/>
      <c r="H479" s="530"/>
      <c r="I479" s="530"/>
      <c r="J479" s="530"/>
      <c r="K479" s="530"/>
      <c r="L479" s="530"/>
      <c r="M479" s="530"/>
      <c r="N479" s="530"/>
      <c r="O479" s="530"/>
      <c r="P479" s="530"/>
      <c r="Q479" s="530"/>
      <c r="R479" s="530"/>
      <c r="S479" s="530"/>
      <c r="T479" s="530"/>
      <c r="U479" s="530"/>
      <c r="V479" s="558"/>
      <c r="W479" s="558"/>
      <c r="X479" s="558"/>
      <c r="Y479" s="528"/>
      <c r="Z479" s="528"/>
      <c r="AA479" s="528"/>
      <c r="AB479" s="530"/>
      <c r="AC479" s="530"/>
      <c r="AD479" s="530"/>
      <c r="AE479" s="530"/>
      <c r="AF479" s="534"/>
    </row>
    <row r="480" spans="1:32" x14ac:dyDescent="0.3">
      <c r="A480" s="178"/>
      <c r="B480" s="530"/>
      <c r="C480" s="530"/>
      <c r="D480" s="530"/>
      <c r="E480" s="530"/>
      <c r="F480" s="530"/>
      <c r="G480" s="530"/>
      <c r="H480" s="530"/>
      <c r="I480" s="530"/>
      <c r="J480" s="530"/>
      <c r="K480" s="530"/>
      <c r="L480" s="530"/>
      <c r="M480" s="530"/>
      <c r="N480" s="530"/>
      <c r="O480" s="530"/>
      <c r="P480" s="530"/>
      <c r="Q480" s="530"/>
      <c r="R480" s="530"/>
      <c r="S480" s="530"/>
      <c r="T480" s="530"/>
      <c r="U480" s="530"/>
      <c r="V480" s="558"/>
      <c r="W480" s="558"/>
      <c r="X480" s="558"/>
      <c r="Y480" s="528"/>
      <c r="Z480" s="528"/>
      <c r="AA480" s="528"/>
      <c r="AB480" s="530"/>
      <c r="AC480" s="530"/>
      <c r="AD480" s="530"/>
      <c r="AE480" s="530"/>
      <c r="AF480" s="534"/>
    </row>
    <row r="481" spans="1:32" x14ac:dyDescent="0.3">
      <c r="A481" s="178"/>
      <c r="B481" s="530"/>
      <c r="C481" s="530"/>
      <c r="D481" s="530"/>
      <c r="E481" s="530"/>
      <c r="F481" s="530"/>
      <c r="G481" s="530"/>
      <c r="H481" s="530"/>
      <c r="I481" s="530"/>
      <c r="J481" s="530"/>
      <c r="K481" s="530"/>
      <c r="L481" s="530"/>
      <c r="M481" s="530"/>
      <c r="N481" s="530"/>
      <c r="O481" s="530"/>
      <c r="P481" s="530"/>
      <c r="Q481" s="530"/>
      <c r="R481" s="530"/>
      <c r="S481" s="530"/>
      <c r="T481" s="530"/>
      <c r="U481" s="530"/>
      <c r="V481" s="558"/>
      <c r="W481" s="558"/>
      <c r="X481" s="558"/>
      <c r="Y481" s="528"/>
      <c r="Z481" s="528"/>
      <c r="AA481" s="528"/>
      <c r="AB481" s="530"/>
      <c r="AC481" s="530"/>
      <c r="AD481" s="530"/>
      <c r="AE481" s="530"/>
      <c r="AF481" s="534"/>
    </row>
    <row r="482" spans="1:32" x14ac:dyDescent="0.3">
      <c r="A482" s="178"/>
      <c r="B482" s="530"/>
      <c r="C482" s="530"/>
      <c r="D482" s="530"/>
      <c r="E482" s="530"/>
      <c r="F482" s="530"/>
      <c r="G482" s="530"/>
      <c r="H482" s="530"/>
      <c r="I482" s="530"/>
      <c r="J482" s="530"/>
      <c r="K482" s="530"/>
      <c r="L482" s="530"/>
      <c r="M482" s="530"/>
      <c r="N482" s="530"/>
      <c r="O482" s="530"/>
      <c r="P482" s="530"/>
      <c r="Q482" s="530"/>
      <c r="R482" s="530"/>
      <c r="S482" s="530"/>
      <c r="T482" s="530"/>
      <c r="U482" s="530"/>
      <c r="V482" s="558"/>
      <c r="W482" s="558"/>
      <c r="X482" s="558"/>
      <c r="Y482" s="528"/>
      <c r="Z482" s="528"/>
      <c r="AA482" s="528"/>
      <c r="AB482" s="530"/>
      <c r="AC482" s="530"/>
      <c r="AD482" s="530"/>
      <c r="AE482" s="530"/>
      <c r="AF482" s="534"/>
    </row>
    <row r="483" spans="1:32" x14ac:dyDescent="0.3">
      <c r="A483" s="178"/>
      <c r="B483" s="530"/>
      <c r="C483" s="530"/>
      <c r="D483" s="530"/>
      <c r="E483" s="530"/>
      <c r="F483" s="530"/>
      <c r="G483" s="530"/>
      <c r="H483" s="530"/>
      <c r="I483" s="530"/>
      <c r="J483" s="530"/>
      <c r="K483" s="530"/>
      <c r="L483" s="530"/>
      <c r="M483" s="530"/>
      <c r="N483" s="530"/>
      <c r="O483" s="530"/>
      <c r="P483" s="530"/>
      <c r="Q483" s="530"/>
      <c r="R483" s="530"/>
      <c r="S483" s="530"/>
      <c r="T483" s="530"/>
      <c r="U483" s="530"/>
      <c r="V483" s="558"/>
      <c r="W483" s="558"/>
      <c r="X483" s="558"/>
      <c r="Y483" s="528"/>
      <c r="Z483" s="528"/>
      <c r="AA483" s="528"/>
      <c r="AB483" s="530"/>
      <c r="AC483" s="530"/>
      <c r="AD483" s="530"/>
      <c r="AE483" s="530"/>
      <c r="AF483" s="534"/>
    </row>
    <row r="484" spans="1:32" x14ac:dyDescent="0.3">
      <c r="A484" s="178"/>
      <c r="B484" s="530"/>
      <c r="C484" s="530"/>
      <c r="D484" s="530"/>
      <c r="E484" s="530"/>
      <c r="F484" s="530"/>
      <c r="G484" s="530"/>
      <c r="H484" s="530"/>
      <c r="I484" s="530"/>
      <c r="J484" s="530"/>
      <c r="K484" s="530"/>
      <c r="L484" s="530"/>
      <c r="M484" s="530"/>
      <c r="N484" s="530"/>
      <c r="O484" s="530"/>
      <c r="P484" s="530"/>
      <c r="Q484" s="530"/>
      <c r="R484" s="530"/>
      <c r="S484" s="530"/>
      <c r="T484" s="530"/>
      <c r="U484" s="530"/>
      <c r="V484" s="558"/>
      <c r="W484" s="558"/>
      <c r="X484" s="558"/>
      <c r="Y484" s="528"/>
      <c r="Z484" s="528"/>
      <c r="AA484" s="528"/>
      <c r="AB484" s="530"/>
      <c r="AC484" s="530"/>
      <c r="AD484" s="530"/>
      <c r="AE484" s="530"/>
      <c r="AF484" s="534"/>
    </row>
    <row r="485" spans="1:32" x14ac:dyDescent="0.3">
      <c r="A485" s="178"/>
      <c r="B485" s="530"/>
      <c r="C485" s="530"/>
      <c r="D485" s="530"/>
      <c r="E485" s="530"/>
      <c r="F485" s="530"/>
      <c r="G485" s="530"/>
      <c r="H485" s="530"/>
      <c r="I485" s="530"/>
      <c r="J485" s="530"/>
      <c r="K485" s="530"/>
      <c r="L485" s="530"/>
      <c r="M485" s="530"/>
      <c r="N485" s="530"/>
      <c r="O485" s="530"/>
      <c r="P485" s="530"/>
      <c r="Q485" s="530"/>
      <c r="R485" s="530"/>
      <c r="S485" s="530"/>
      <c r="T485" s="530"/>
      <c r="U485" s="530"/>
      <c r="V485" s="558"/>
      <c r="W485" s="558"/>
      <c r="X485" s="558"/>
      <c r="Y485" s="528"/>
      <c r="Z485" s="528"/>
      <c r="AA485" s="528"/>
      <c r="AB485" s="530"/>
      <c r="AC485" s="530"/>
      <c r="AD485" s="530"/>
      <c r="AE485" s="530"/>
      <c r="AF485" s="534"/>
    </row>
    <row r="486" spans="1:32" x14ac:dyDescent="0.3">
      <c r="A486" s="178"/>
      <c r="B486" s="530"/>
      <c r="C486" s="530"/>
      <c r="D486" s="530"/>
      <c r="E486" s="530"/>
      <c r="F486" s="530"/>
      <c r="G486" s="530"/>
      <c r="H486" s="530"/>
      <c r="I486" s="530"/>
      <c r="J486" s="530"/>
      <c r="K486" s="530"/>
      <c r="L486" s="530"/>
      <c r="M486" s="530"/>
      <c r="N486" s="530"/>
      <c r="O486" s="530"/>
      <c r="P486" s="530"/>
      <c r="Q486" s="530"/>
      <c r="R486" s="530"/>
      <c r="S486" s="530"/>
      <c r="T486" s="530"/>
      <c r="U486" s="530"/>
      <c r="V486" s="558"/>
      <c r="W486" s="558"/>
      <c r="X486" s="558"/>
      <c r="Y486" s="528"/>
      <c r="Z486" s="528"/>
      <c r="AA486" s="528"/>
      <c r="AB486" s="530"/>
      <c r="AC486" s="530"/>
      <c r="AD486" s="530"/>
      <c r="AE486" s="530"/>
      <c r="AF486" s="534"/>
    </row>
    <row r="487" spans="1:32" x14ac:dyDescent="0.3">
      <c r="A487" s="178"/>
      <c r="B487" s="530"/>
      <c r="C487" s="530"/>
      <c r="D487" s="530"/>
      <c r="E487" s="530"/>
      <c r="F487" s="530"/>
      <c r="G487" s="530"/>
      <c r="H487" s="530"/>
      <c r="I487" s="530"/>
      <c r="J487" s="530"/>
      <c r="K487" s="530"/>
      <c r="L487" s="530"/>
      <c r="M487" s="530"/>
      <c r="N487" s="530"/>
      <c r="O487" s="530"/>
      <c r="P487" s="530"/>
      <c r="Q487" s="530"/>
      <c r="R487" s="530"/>
      <c r="S487" s="530"/>
      <c r="T487" s="530"/>
      <c r="U487" s="530"/>
      <c r="V487" s="558"/>
      <c r="W487" s="558"/>
      <c r="X487" s="558"/>
      <c r="Y487" s="528"/>
      <c r="Z487" s="528"/>
      <c r="AA487" s="528"/>
      <c r="AB487" s="530"/>
      <c r="AC487" s="530"/>
      <c r="AD487" s="530"/>
      <c r="AE487" s="530"/>
      <c r="AF487" s="534"/>
    </row>
    <row r="488" spans="1:32" x14ac:dyDescent="0.3">
      <c r="A488" s="178"/>
      <c r="B488" s="530"/>
      <c r="C488" s="530"/>
      <c r="D488" s="530"/>
      <c r="E488" s="530"/>
      <c r="F488" s="530"/>
      <c r="G488" s="530"/>
      <c r="H488" s="530"/>
      <c r="I488" s="530"/>
      <c r="J488" s="530"/>
      <c r="K488" s="530"/>
      <c r="L488" s="530"/>
      <c r="M488" s="530"/>
      <c r="N488" s="530"/>
      <c r="O488" s="530"/>
      <c r="P488" s="530"/>
      <c r="Q488" s="530"/>
      <c r="R488" s="530"/>
      <c r="S488" s="530"/>
      <c r="T488" s="530"/>
      <c r="U488" s="530"/>
      <c r="V488" s="558"/>
      <c r="W488" s="558"/>
      <c r="X488" s="558"/>
      <c r="Y488" s="528"/>
      <c r="Z488" s="528"/>
      <c r="AA488" s="528"/>
      <c r="AB488" s="530"/>
      <c r="AC488" s="530"/>
      <c r="AD488" s="530"/>
      <c r="AE488" s="530"/>
      <c r="AF488" s="534"/>
    </row>
    <row r="489" spans="1:32" x14ac:dyDescent="0.3">
      <c r="A489" s="178"/>
      <c r="B489" s="530"/>
      <c r="C489" s="530"/>
      <c r="D489" s="530"/>
      <c r="E489" s="530"/>
      <c r="F489" s="530"/>
      <c r="G489" s="530"/>
      <c r="H489" s="530"/>
      <c r="I489" s="530"/>
      <c r="J489" s="530"/>
      <c r="K489" s="530"/>
      <c r="L489" s="530"/>
      <c r="M489" s="530"/>
      <c r="N489" s="530"/>
      <c r="O489" s="530"/>
      <c r="P489" s="530"/>
      <c r="Q489" s="530"/>
      <c r="R489" s="530"/>
      <c r="S489" s="530"/>
      <c r="T489" s="530"/>
      <c r="U489" s="530"/>
      <c r="V489" s="558"/>
      <c r="W489" s="558"/>
      <c r="X489" s="558"/>
      <c r="Y489" s="528"/>
      <c r="Z489" s="528"/>
      <c r="AA489" s="528"/>
      <c r="AB489" s="530"/>
      <c r="AC489" s="530"/>
      <c r="AD489" s="530"/>
      <c r="AE489" s="530"/>
      <c r="AF489" s="534"/>
    </row>
    <row r="490" spans="1:32" x14ac:dyDescent="0.3">
      <c r="A490" s="178"/>
      <c r="B490" s="530"/>
      <c r="C490" s="530"/>
      <c r="D490" s="530"/>
      <c r="E490" s="530"/>
      <c r="F490" s="530"/>
      <c r="G490" s="530"/>
      <c r="H490" s="530"/>
      <c r="I490" s="530"/>
      <c r="J490" s="530"/>
      <c r="K490" s="530"/>
      <c r="L490" s="530"/>
      <c r="M490" s="530"/>
      <c r="N490" s="530"/>
      <c r="O490" s="530"/>
      <c r="P490" s="530"/>
      <c r="Q490" s="530"/>
      <c r="R490" s="530"/>
      <c r="S490" s="530"/>
      <c r="T490" s="530"/>
      <c r="U490" s="530"/>
      <c r="V490" s="558"/>
      <c r="W490" s="558"/>
      <c r="X490" s="558"/>
      <c r="Y490" s="528"/>
      <c r="Z490" s="528"/>
      <c r="AA490" s="528"/>
      <c r="AB490" s="530"/>
      <c r="AC490" s="530"/>
      <c r="AD490" s="530"/>
      <c r="AE490" s="530"/>
      <c r="AF490" s="534"/>
    </row>
    <row r="491" spans="1:32" x14ac:dyDescent="0.3">
      <c r="A491" s="178"/>
      <c r="B491" s="530"/>
      <c r="C491" s="530"/>
      <c r="D491" s="530"/>
      <c r="E491" s="530"/>
      <c r="F491" s="530"/>
      <c r="G491" s="530"/>
      <c r="H491" s="530"/>
      <c r="I491" s="530"/>
      <c r="J491" s="530"/>
      <c r="K491" s="530"/>
      <c r="L491" s="530"/>
      <c r="M491" s="530"/>
      <c r="N491" s="530"/>
      <c r="O491" s="530"/>
      <c r="P491" s="530"/>
      <c r="Q491" s="530"/>
      <c r="R491" s="530"/>
      <c r="S491" s="530"/>
      <c r="T491" s="530"/>
      <c r="U491" s="530"/>
      <c r="V491" s="558"/>
      <c r="W491" s="558"/>
      <c r="X491" s="558"/>
      <c r="Y491" s="528"/>
      <c r="Z491" s="528"/>
      <c r="AA491" s="528"/>
      <c r="AB491" s="530"/>
      <c r="AC491" s="530"/>
      <c r="AD491" s="530"/>
      <c r="AE491" s="530"/>
      <c r="AF491" s="534"/>
    </row>
    <row r="492" spans="1:32" x14ac:dyDescent="0.3">
      <c r="A492" s="178"/>
      <c r="B492" s="530"/>
      <c r="C492" s="530"/>
      <c r="D492" s="530"/>
      <c r="E492" s="530"/>
      <c r="F492" s="530"/>
      <c r="G492" s="530"/>
      <c r="H492" s="530"/>
      <c r="I492" s="530"/>
      <c r="J492" s="530"/>
      <c r="K492" s="530"/>
      <c r="L492" s="530"/>
      <c r="M492" s="530"/>
      <c r="N492" s="530"/>
      <c r="O492" s="530"/>
      <c r="P492" s="530"/>
      <c r="Q492" s="530"/>
      <c r="R492" s="530"/>
      <c r="S492" s="530"/>
      <c r="T492" s="530"/>
      <c r="U492" s="530"/>
      <c r="V492" s="558"/>
      <c r="W492" s="558"/>
      <c r="X492" s="558"/>
      <c r="Y492" s="528"/>
      <c r="Z492" s="528"/>
      <c r="AA492" s="528"/>
      <c r="AB492" s="530"/>
      <c r="AC492" s="530"/>
      <c r="AD492" s="530"/>
      <c r="AE492" s="530"/>
      <c r="AF492" s="534"/>
    </row>
    <row r="493" spans="1:32" x14ac:dyDescent="0.3">
      <c r="A493" s="178"/>
      <c r="B493" s="530"/>
      <c r="C493" s="530"/>
      <c r="D493" s="530"/>
      <c r="E493" s="530"/>
      <c r="F493" s="530"/>
      <c r="G493" s="530"/>
      <c r="H493" s="530"/>
      <c r="I493" s="530"/>
      <c r="J493" s="530"/>
      <c r="K493" s="530"/>
      <c r="L493" s="530"/>
      <c r="M493" s="530"/>
      <c r="N493" s="530"/>
      <c r="O493" s="530"/>
      <c r="P493" s="530"/>
      <c r="Q493" s="530"/>
      <c r="R493" s="530"/>
      <c r="S493" s="530"/>
      <c r="T493" s="530"/>
      <c r="U493" s="530"/>
      <c r="V493" s="558"/>
      <c r="W493" s="558"/>
      <c r="X493" s="558"/>
      <c r="Y493" s="528"/>
      <c r="Z493" s="528"/>
      <c r="AA493" s="528"/>
      <c r="AB493" s="530"/>
      <c r="AC493" s="530"/>
      <c r="AD493" s="530"/>
      <c r="AE493" s="530"/>
      <c r="AF493" s="534"/>
    </row>
    <row r="494" spans="1:32" x14ac:dyDescent="0.3">
      <c r="A494" s="178"/>
      <c r="B494" s="530"/>
      <c r="C494" s="530"/>
      <c r="D494" s="530"/>
      <c r="E494" s="530"/>
      <c r="F494" s="530"/>
      <c r="G494" s="530"/>
      <c r="H494" s="530"/>
      <c r="I494" s="530"/>
      <c r="J494" s="530"/>
      <c r="K494" s="530"/>
      <c r="L494" s="530"/>
      <c r="M494" s="530"/>
      <c r="N494" s="530"/>
      <c r="O494" s="530"/>
      <c r="P494" s="530"/>
      <c r="Q494" s="530"/>
      <c r="R494" s="530"/>
      <c r="S494" s="530"/>
      <c r="T494" s="530"/>
      <c r="U494" s="530"/>
      <c r="V494" s="558"/>
      <c r="W494" s="558"/>
      <c r="X494" s="558"/>
      <c r="Y494" s="528"/>
      <c r="Z494" s="528"/>
      <c r="AA494" s="528"/>
      <c r="AB494" s="530"/>
      <c r="AC494" s="530"/>
      <c r="AD494" s="530"/>
      <c r="AE494" s="530"/>
      <c r="AF494" s="534"/>
    </row>
    <row r="495" spans="1:32" x14ac:dyDescent="0.3">
      <c r="A495" s="178"/>
      <c r="B495" s="530"/>
      <c r="C495" s="530"/>
      <c r="D495" s="530"/>
      <c r="E495" s="530"/>
      <c r="F495" s="530"/>
      <c r="G495" s="530"/>
      <c r="H495" s="530"/>
      <c r="I495" s="530"/>
      <c r="J495" s="530"/>
      <c r="K495" s="530"/>
      <c r="L495" s="530"/>
      <c r="M495" s="530"/>
      <c r="N495" s="530"/>
      <c r="O495" s="530"/>
      <c r="P495" s="530"/>
      <c r="Q495" s="530"/>
      <c r="R495" s="530"/>
      <c r="S495" s="530"/>
      <c r="T495" s="530"/>
      <c r="U495" s="530"/>
      <c r="V495" s="558"/>
      <c r="W495" s="558"/>
      <c r="X495" s="558"/>
      <c r="Y495" s="528"/>
      <c r="Z495" s="528"/>
      <c r="AA495" s="528"/>
      <c r="AB495" s="530"/>
      <c r="AC495" s="530"/>
      <c r="AD495" s="530"/>
      <c r="AE495" s="530"/>
      <c r="AF495" s="534"/>
    </row>
    <row r="496" spans="1:32" x14ac:dyDescent="0.3">
      <c r="A496" s="178"/>
      <c r="B496" s="530"/>
      <c r="C496" s="530"/>
      <c r="D496" s="530"/>
      <c r="E496" s="530"/>
      <c r="F496" s="530"/>
      <c r="G496" s="530"/>
      <c r="H496" s="530"/>
      <c r="I496" s="530"/>
      <c r="J496" s="530"/>
      <c r="K496" s="530"/>
      <c r="L496" s="530"/>
      <c r="M496" s="530"/>
      <c r="N496" s="530"/>
      <c r="O496" s="530"/>
      <c r="P496" s="530"/>
      <c r="Q496" s="530"/>
      <c r="R496" s="530"/>
      <c r="S496" s="530"/>
      <c r="T496" s="530"/>
      <c r="U496" s="530"/>
      <c r="V496" s="558"/>
      <c r="W496" s="558"/>
      <c r="X496" s="558"/>
      <c r="Y496" s="528"/>
      <c r="Z496" s="528"/>
      <c r="AA496" s="528"/>
      <c r="AB496" s="530"/>
      <c r="AC496" s="530"/>
      <c r="AD496" s="530"/>
      <c r="AE496" s="530"/>
      <c r="AF496" s="534"/>
    </row>
    <row r="497" spans="1:32" x14ac:dyDescent="0.3">
      <c r="A497" s="178"/>
      <c r="B497" s="530"/>
      <c r="C497" s="530"/>
      <c r="D497" s="530"/>
      <c r="E497" s="530"/>
      <c r="F497" s="530"/>
      <c r="G497" s="530"/>
      <c r="H497" s="530"/>
      <c r="I497" s="530"/>
      <c r="J497" s="530"/>
      <c r="K497" s="530"/>
      <c r="L497" s="530"/>
      <c r="M497" s="530"/>
      <c r="N497" s="530"/>
      <c r="O497" s="530"/>
      <c r="P497" s="530"/>
      <c r="Q497" s="530"/>
      <c r="R497" s="530"/>
      <c r="S497" s="530"/>
      <c r="T497" s="530"/>
      <c r="U497" s="530"/>
      <c r="V497" s="558"/>
      <c r="W497" s="558"/>
      <c r="X497" s="558"/>
      <c r="Y497" s="528"/>
      <c r="Z497" s="528"/>
      <c r="AA497" s="528"/>
      <c r="AB497" s="530"/>
      <c r="AC497" s="530"/>
      <c r="AD497" s="530"/>
      <c r="AE497" s="530"/>
      <c r="AF497" s="534"/>
    </row>
    <row r="498" spans="1:32" x14ac:dyDescent="0.3">
      <c r="A498" s="178"/>
      <c r="B498" s="530"/>
      <c r="C498" s="530"/>
      <c r="D498" s="530"/>
      <c r="E498" s="530"/>
      <c r="F498" s="530"/>
      <c r="G498" s="530"/>
      <c r="H498" s="530"/>
      <c r="I498" s="530"/>
      <c r="J498" s="530"/>
      <c r="K498" s="530"/>
      <c r="L498" s="530"/>
      <c r="M498" s="530"/>
      <c r="N498" s="530"/>
      <c r="O498" s="530"/>
      <c r="P498" s="530"/>
      <c r="Q498" s="530"/>
      <c r="R498" s="530"/>
      <c r="S498" s="530"/>
      <c r="T498" s="530"/>
      <c r="U498" s="530"/>
      <c r="V498" s="558"/>
      <c r="W498" s="558"/>
      <c r="X498" s="558"/>
      <c r="Y498" s="528"/>
      <c r="Z498" s="528"/>
      <c r="AA498" s="528"/>
      <c r="AB498" s="530"/>
      <c r="AC498" s="530"/>
      <c r="AD498" s="530"/>
      <c r="AE498" s="530"/>
      <c r="AF498" s="534"/>
    </row>
    <row r="499" spans="1:32" x14ac:dyDescent="0.3">
      <c r="A499" s="178"/>
      <c r="B499" s="530"/>
      <c r="C499" s="530"/>
      <c r="D499" s="530"/>
      <c r="E499" s="530"/>
      <c r="F499" s="530"/>
      <c r="G499" s="530"/>
      <c r="H499" s="530"/>
      <c r="I499" s="530"/>
      <c r="J499" s="530"/>
      <c r="K499" s="530"/>
      <c r="L499" s="530"/>
      <c r="M499" s="530"/>
      <c r="N499" s="530"/>
      <c r="O499" s="530"/>
      <c r="P499" s="530"/>
      <c r="Q499" s="530"/>
      <c r="R499" s="530"/>
      <c r="S499" s="530"/>
      <c r="T499" s="530"/>
      <c r="U499" s="530"/>
      <c r="V499" s="558"/>
      <c r="W499" s="558"/>
      <c r="X499" s="558"/>
      <c r="Y499" s="528"/>
      <c r="Z499" s="528"/>
      <c r="AA499" s="528"/>
      <c r="AB499" s="530"/>
      <c r="AC499" s="530"/>
      <c r="AD499" s="530"/>
      <c r="AE499" s="530"/>
      <c r="AF499" s="534"/>
    </row>
    <row r="500" spans="1:32" x14ac:dyDescent="0.3">
      <c r="A500" s="179"/>
      <c r="B500" s="559"/>
      <c r="C500" s="559"/>
      <c r="D500" s="559"/>
      <c r="E500" s="559"/>
      <c r="F500" s="559"/>
      <c r="G500" s="559"/>
      <c r="H500" s="559"/>
      <c r="I500" s="559"/>
      <c r="J500" s="559"/>
      <c r="K500" s="559"/>
      <c r="L500" s="559"/>
      <c r="M500" s="559"/>
      <c r="N500" s="559"/>
      <c r="O500" s="559"/>
      <c r="P500" s="559"/>
      <c r="Q500" s="559"/>
      <c r="R500" s="559"/>
      <c r="S500" s="559"/>
      <c r="T500" s="559"/>
      <c r="U500" s="559"/>
      <c r="V500" s="560"/>
      <c r="W500" s="560"/>
      <c r="X500" s="560"/>
      <c r="Y500" s="562"/>
      <c r="Z500" s="562"/>
      <c r="AA500" s="562"/>
      <c r="AB500" s="559"/>
      <c r="AC500" s="559"/>
      <c r="AD500" s="559"/>
      <c r="AE500" s="559"/>
      <c r="AF500" s="561"/>
    </row>
  </sheetData>
  <mergeCells count="3996">
    <mergeCell ref="AB499:AC499"/>
    <mergeCell ref="AD499:AF499"/>
    <mergeCell ref="B500:D500"/>
    <mergeCell ref="E500:G500"/>
    <mergeCell ref="H500:J500"/>
    <mergeCell ref="K500:U500"/>
    <mergeCell ref="V500:X500"/>
    <mergeCell ref="Y500:AA500"/>
    <mergeCell ref="AB500:AC500"/>
    <mergeCell ref="AD500:AF500"/>
    <mergeCell ref="B499:D499"/>
    <mergeCell ref="E499:G499"/>
    <mergeCell ref="H499:J499"/>
    <mergeCell ref="K499:U499"/>
    <mergeCell ref="V499:X499"/>
    <mergeCell ref="Y499:AA499"/>
    <mergeCell ref="AB497:AC497"/>
    <mergeCell ref="AD497:AF497"/>
    <mergeCell ref="B498:D498"/>
    <mergeCell ref="E498:G498"/>
    <mergeCell ref="H498:J498"/>
    <mergeCell ref="K498:U498"/>
    <mergeCell ref="V498:X498"/>
    <mergeCell ref="Y498:AA498"/>
    <mergeCell ref="AB498:AC498"/>
    <mergeCell ref="AD498:AF498"/>
    <mergeCell ref="B497:D497"/>
    <mergeCell ref="E497:G497"/>
    <mergeCell ref="H497:J497"/>
    <mergeCell ref="K497:U497"/>
    <mergeCell ref="V497:X497"/>
    <mergeCell ref="Y497:AA497"/>
    <mergeCell ref="AB495:AC495"/>
    <mergeCell ref="AD495:AF495"/>
    <mergeCell ref="B496:D496"/>
    <mergeCell ref="E496:G496"/>
    <mergeCell ref="H496:J496"/>
    <mergeCell ref="K496:U496"/>
    <mergeCell ref="V496:X496"/>
    <mergeCell ref="Y496:AA496"/>
    <mergeCell ref="AB496:AC496"/>
    <mergeCell ref="AD496:AF496"/>
    <mergeCell ref="B495:D495"/>
    <mergeCell ref="E495:G495"/>
    <mergeCell ref="H495:J495"/>
    <mergeCell ref="K495:U495"/>
    <mergeCell ref="V495:X495"/>
    <mergeCell ref="Y495:AA495"/>
    <mergeCell ref="AB493:AC493"/>
    <mergeCell ref="AD493:AF493"/>
    <mergeCell ref="B494:D494"/>
    <mergeCell ref="E494:G494"/>
    <mergeCell ref="H494:J494"/>
    <mergeCell ref="K494:U494"/>
    <mergeCell ref="V494:X494"/>
    <mergeCell ref="Y494:AA494"/>
    <mergeCell ref="AB494:AC494"/>
    <mergeCell ref="AD494:AF494"/>
    <mergeCell ref="B493:D493"/>
    <mergeCell ref="E493:G493"/>
    <mergeCell ref="H493:J493"/>
    <mergeCell ref="K493:U493"/>
    <mergeCell ref="V493:X493"/>
    <mergeCell ref="Y493:AA493"/>
    <mergeCell ref="AB491:AC491"/>
    <mergeCell ref="AD491:AF491"/>
    <mergeCell ref="B492:D492"/>
    <mergeCell ref="E492:G492"/>
    <mergeCell ref="H492:J492"/>
    <mergeCell ref="K492:U492"/>
    <mergeCell ref="V492:X492"/>
    <mergeCell ref="Y492:AA492"/>
    <mergeCell ref="AB492:AC492"/>
    <mergeCell ref="AD492:AF492"/>
    <mergeCell ref="B491:D491"/>
    <mergeCell ref="E491:G491"/>
    <mergeCell ref="H491:J491"/>
    <mergeCell ref="K491:U491"/>
    <mergeCell ref="V491:X491"/>
    <mergeCell ref="Y491:AA491"/>
    <mergeCell ref="AB489:AC489"/>
    <mergeCell ref="AD489:AF489"/>
    <mergeCell ref="B490:D490"/>
    <mergeCell ref="E490:G490"/>
    <mergeCell ref="H490:J490"/>
    <mergeCell ref="K490:U490"/>
    <mergeCell ref="V490:X490"/>
    <mergeCell ref="Y490:AA490"/>
    <mergeCell ref="AB490:AC490"/>
    <mergeCell ref="AD490:AF490"/>
    <mergeCell ref="B489:D489"/>
    <mergeCell ref="E489:G489"/>
    <mergeCell ref="H489:J489"/>
    <mergeCell ref="K489:U489"/>
    <mergeCell ref="V489:X489"/>
    <mergeCell ref="Y489:AA489"/>
    <mergeCell ref="AB487:AC487"/>
    <mergeCell ref="AD487:AF487"/>
    <mergeCell ref="B488:D488"/>
    <mergeCell ref="E488:G488"/>
    <mergeCell ref="H488:J488"/>
    <mergeCell ref="K488:U488"/>
    <mergeCell ref="V488:X488"/>
    <mergeCell ref="Y488:AA488"/>
    <mergeCell ref="AB488:AC488"/>
    <mergeCell ref="AD488:AF488"/>
    <mergeCell ref="B487:D487"/>
    <mergeCell ref="E487:G487"/>
    <mergeCell ref="H487:J487"/>
    <mergeCell ref="K487:U487"/>
    <mergeCell ref="V487:X487"/>
    <mergeCell ref="Y487:AA487"/>
    <mergeCell ref="AB485:AC485"/>
    <mergeCell ref="AD485:AF485"/>
    <mergeCell ref="B486:D486"/>
    <mergeCell ref="E486:G486"/>
    <mergeCell ref="H486:J486"/>
    <mergeCell ref="K486:U486"/>
    <mergeCell ref="V486:X486"/>
    <mergeCell ref="Y486:AA486"/>
    <mergeCell ref="AB486:AC486"/>
    <mergeCell ref="AD486:AF486"/>
    <mergeCell ref="B485:D485"/>
    <mergeCell ref="E485:G485"/>
    <mergeCell ref="H485:J485"/>
    <mergeCell ref="K485:U485"/>
    <mergeCell ref="V485:X485"/>
    <mergeCell ref="Y485:AA485"/>
    <mergeCell ref="AB483:AC483"/>
    <mergeCell ref="AD483:AF483"/>
    <mergeCell ref="B484:D484"/>
    <mergeCell ref="E484:G484"/>
    <mergeCell ref="H484:J484"/>
    <mergeCell ref="K484:U484"/>
    <mergeCell ref="V484:X484"/>
    <mergeCell ref="Y484:AA484"/>
    <mergeCell ref="AB484:AC484"/>
    <mergeCell ref="AD484:AF484"/>
    <mergeCell ref="B483:D483"/>
    <mergeCell ref="E483:G483"/>
    <mergeCell ref="H483:J483"/>
    <mergeCell ref="K483:U483"/>
    <mergeCell ref="V483:X483"/>
    <mergeCell ref="Y483:AA483"/>
    <mergeCell ref="AB481:AC481"/>
    <mergeCell ref="AD481:AF481"/>
    <mergeCell ref="B482:D482"/>
    <mergeCell ref="E482:G482"/>
    <mergeCell ref="H482:J482"/>
    <mergeCell ref="K482:U482"/>
    <mergeCell ref="V482:X482"/>
    <mergeCell ref="Y482:AA482"/>
    <mergeCell ref="AB482:AC482"/>
    <mergeCell ref="AD482:AF482"/>
    <mergeCell ref="B481:D481"/>
    <mergeCell ref="E481:G481"/>
    <mergeCell ref="H481:J481"/>
    <mergeCell ref="K481:U481"/>
    <mergeCell ref="V481:X481"/>
    <mergeCell ref="Y481:AA481"/>
    <mergeCell ref="AB479:AC479"/>
    <mergeCell ref="AD479:AF479"/>
    <mergeCell ref="B480:D480"/>
    <mergeCell ref="E480:G480"/>
    <mergeCell ref="H480:J480"/>
    <mergeCell ref="K480:U480"/>
    <mergeCell ref="V480:X480"/>
    <mergeCell ref="Y480:AA480"/>
    <mergeCell ref="AB480:AC480"/>
    <mergeCell ref="AD480:AF480"/>
    <mergeCell ref="B479:D479"/>
    <mergeCell ref="E479:G479"/>
    <mergeCell ref="H479:J479"/>
    <mergeCell ref="K479:U479"/>
    <mergeCell ref="V479:X479"/>
    <mergeCell ref="Y479:AA479"/>
    <mergeCell ref="AB477:AC477"/>
    <mergeCell ref="AD477:AF477"/>
    <mergeCell ref="B478:D478"/>
    <mergeCell ref="E478:G478"/>
    <mergeCell ref="H478:J478"/>
    <mergeCell ref="K478:U478"/>
    <mergeCell ref="V478:X478"/>
    <mergeCell ref="Y478:AA478"/>
    <mergeCell ref="AB478:AC478"/>
    <mergeCell ref="AD478:AF478"/>
    <mergeCell ref="B477:D477"/>
    <mergeCell ref="E477:G477"/>
    <mergeCell ref="H477:J477"/>
    <mergeCell ref="K477:U477"/>
    <mergeCell ref="V477:X477"/>
    <mergeCell ref="Y477:AA477"/>
    <mergeCell ref="AB475:AC475"/>
    <mergeCell ref="AD475:AF475"/>
    <mergeCell ref="B476:D476"/>
    <mergeCell ref="E476:G476"/>
    <mergeCell ref="H476:J476"/>
    <mergeCell ref="K476:U476"/>
    <mergeCell ref="V476:X476"/>
    <mergeCell ref="Y476:AA476"/>
    <mergeCell ref="AB476:AC476"/>
    <mergeCell ref="AD476:AF476"/>
    <mergeCell ref="B475:D475"/>
    <mergeCell ref="E475:G475"/>
    <mergeCell ref="H475:J475"/>
    <mergeCell ref="K475:U475"/>
    <mergeCell ref="V475:X475"/>
    <mergeCell ref="Y475:AA475"/>
    <mergeCell ref="AB473:AC473"/>
    <mergeCell ref="AD473:AF473"/>
    <mergeCell ref="B474:D474"/>
    <mergeCell ref="E474:G474"/>
    <mergeCell ref="H474:J474"/>
    <mergeCell ref="K474:U474"/>
    <mergeCell ref="V474:X474"/>
    <mergeCell ref="Y474:AA474"/>
    <mergeCell ref="AB474:AC474"/>
    <mergeCell ref="AD474:AF474"/>
    <mergeCell ref="B473:D473"/>
    <mergeCell ref="E473:G473"/>
    <mergeCell ref="H473:J473"/>
    <mergeCell ref="K473:U473"/>
    <mergeCell ref="V473:X473"/>
    <mergeCell ref="Y473:AA473"/>
    <mergeCell ref="AB471:AC471"/>
    <mergeCell ref="AD471:AF471"/>
    <mergeCell ref="B472:D472"/>
    <mergeCell ref="E472:G472"/>
    <mergeCell ref="H472:J472"/>
    <mergeCell ref="K472:U472"/>
    <mergeCell ref="V472:X472"/>
    <mergeCell ref="Y472:AA472"/>
    <mergeCell ref="AB472:AC472"/>
    <mergeCell ref="AD472:AF472"/>
    <mergeCell ref="B471:D471"/>
    <mergeCell ref="E471:G471"/>
    <mergeCell ref="H471:J471"/>
    <mergeCell ref="K471:U471"/>
    <mergeCell ref="V471:X471"/>
    <mergeCell ref="Y471:AA471"/>
    <mergeCell ref="AB469:AC469"/>
    <mergeCell ref="AD469:AF469"/>
    <mergeCell ref="B470:D470"/>
    <mergeCell ref="E470:G470"/>
    <mergeCell ref="H470:J470"/>
    <mergeCell ref="K470:U470"/>
    <mergeCell ref="V470:X470"/>
    <mergeCell ref="Y470:AA470"/>
    <mergeCell ref="AB470:AC470"/>
    <mergeCell ref="AD470:AF470"/>
    <mergeCell ref="B469:D469"/>
    <mergeCell ref="E469:G469"/>
    <mergeCell ref="H469:J469"/>
    <mergeCell ref="K469:U469"/>
    <mergeCell ref="V469:X469"/>
    <mergeCell ref="Y469:AA469"/>
    <mergeCell ref="AB467:AC467"/>
    <mergeCell ref="AD467:AF467"/>
    <mergeCell ref="B468:D468"/>
    <mergeCell ref="E468:G468"/>
    <mergeCell ref="H468:J468"/>
    <mergeCell ref="K468:U468"/>
    <mergeCell ref="V468:X468"/>
    <mergeCell ref="Y468:AA468"/>
    <mergeCell ref="AB468:AC468"/>
    <mergeCell ref="AD468:AF468"/>
    <mergeCell ref="B467:D467"/>
    <mergeCell ref="E467:G467"/>
    <mergeCell ref="H467:J467"/>
    <mergeCell ref="K467:U467"/>
    <mergeCell ref="V467:X467"/>
    <mergeCell ref="Y467:AA467"/>
    <mergeCell ref="AB465:AC465"/>
    <mergeCell ref="AD465:AF465"/>
    <mergeCell ref="B466:D466"/>
    <mergeCell ref="E466:G466"/>
    <mergeCell ref="H466:J466"/>
    <mergeCell ref="K466:U466"/>
    <mergeCell ref="V466:X466"/>
    <mergeCell ref="Y466:AA466"/>
    <mergeCell ref="AB466:AC466"/>
    <mergeCell ref="AD466:AF466"/>
    <mergeCell ref="B465:D465"/>
    <mergeCell ref="E465:G465"/>
    <mergeCell ref="H465:J465"/>
    <mergeCell ref="K465:U465"/>
    <mergeCell ref="V465:X465"/>
    <mergeCell ref="Y465:AA465"/>
    <mergeCell ref="AB463:AC463"/>
    <mergeCell ref="AD463:AF463"/>
    <mergeCell ref="B464:D464"/>
    <mergeCell ref="E464:G464"/>
    <mergeCell ref="H464:J464"/>
    <mergeCell ref="K464:U464"/>
    <mergeCell ref="V464:X464"/>
    <mergeCell ref="Y464:AA464"/>
    <mergeCell ref="AB464:AC464"/>
    <mergeCell ref="AD464:AF464"/>
    <mergeCell ref="B463:D463"/>
    <mergeCell ref="E463:G463"/>
    <mergeCell ref="H463:J463"/>
    <mergeCell ref="K463:U463"/>
    <mergeCell ref="V463:X463"/>
    <mergeCell ref="Y463:AA463"/>
    <mergeCell ref="AB461:AC461"/>
    <mergeCell ref="AD461:AF461"/>
    <mergeCell ref="B462:D462"/>
    <mergeCell ref="E462:G462"/>
    <mergeCell ref="H462:J462"/>
    <mergeCell ref="K462:U462"/>
    <mergeCell ref="V462:X462"/>
    <mergeCell ref="Y462:AA462"/>
    <mergeCell ref="AB462:AC462"/>
    <mergeCell ref="AD462:AF462"/>
    <mergeCell ref="B461:D461"/>
    <mergeCell ref="E461:G461"/>
    <mergeCell ref="H461:J461"/>
    <mergeCell ref="K461:U461"/>
    <mergeCell ref="V461:X461"/>
    <mergeCell ref="Y461:AA461"/>
    <mergeCell ref="AB459:AC459"/>
    <mergeCell ref="AD459:AF459"/>
    <mergeCell ref="B460:D460"/>
    <mergeCell ref="E460:G460"/>
    <mergeCell ref="H460:J460"/>
    <mergeCell ref="K460:U460"/>
    <mergeCell ref="V460:X460"/>
    <mergeCell ref="Y460:AA460"/>
    <mergeCell ref="AB460:AC460"/>
    <mergeCell ref="AD460:AF460"/>
    <mergeCell ref="B459:D459"/>
    <mergeCell ref="E459:G459"/>
    <mergeCell ref="H459:J459"/>
    <mergeCell ref="K459:U459"/>
    <mergeCell ref="V459:X459"/>
    <mergeCell ref="Y459:AA459"/>
    <mergeCell ref="AB457:AC457"/>
    <mergeCell ref="AD457:AF457"/>
    <mergeCell ref="B458:D458"/>
    <mergeCell ref="E458:G458"/>
    <mergeCell ref="H458:J458"/>
    <mergeCell ref="K458:U458"/>
    <mergeCell ref="V458:X458"/>
    <mergeCell ref="Y458:AA458"/>
    <mergeCell ref="AB458:AC458"/>
    <mergeCell ref="AD458:AF458"/>
    <mergeCell ref="B457:D457"/>
    <mergeCell ref="E457:G457"/>
    <mergeCell ref="H457:J457"/>
    <mergeCell ref="K457:U457"/>
    <mergeCell ref="V457:X457"/>
    <mergeCell ref="Y457:AA457"/>
    <mergeCell ref="AB455:AC455"/>
    <mergeCell ref="AD455:AF455"/>
    <mergeCell ref="B456:D456"/>
    <mergeCell ref="E456:G456"/>
    <mergeCell ref="H456:J456"/>
    <mergeCell ref="K456:U456"/>
    <mergeCell ref="V456:X456"/>
    <mergeCell ref="Y456:AA456"/>
    <mergeCell ref="AB456:AC456"/>
    <mergeCell ref="AD456:AF456"/>
    <mergeCell ref="B455:D455"/>
    <mergeCell ref="E455:G455"/>
    <mergeCell ref="H455:J455"/>
    <mergeCell ref="K455:U455"/>
    <mergeCell ref="V455:X455"/>
    <mergeCell ref="Y455:AA455"/>
    <mergeCell ref="AB453:AC453"/>
    <mergeCell ref="AD453:AF453"/>
    <mergeCell ref="B454:D454"/>
    <mergeCell ref="E454:G454"/>
    <mergeCell ref="H454:J454"/>
    <mergeCell ref="K454:U454"/>
    <mergeCell ref="V454:X454"/>
    <mergeCell ref="Y454:AA454"/>
    <mergeCell ref="AB454:AC454"/>
    <mergeCell ref="AD454:AF454"/>
    <mergeCell ref="B453:D453"/>
    <mergeCell ref="E453:G453"/>
    <mergeCell ref="H453:J453"/>
    <mergeCell ref="K453:U453"/>
    <mergeCell ref="V453:X453"/>
    <mergeCell ref="Y453:AA453"/>
    <mergeCell ref="AB451:AC451"/>
    <mergeCell ref="AD451:AF451"/>
    <mergeCell ref="B452:D452"/>
    <mergeCell ref="E452:G452"/>
    <mergeCell ref="H452:J452"/>
    <mergeCell ref="K452:U452"/>
    <mergeCell ref="V452:X452"/>
    <mergeCell ref="Y452:AA452"/>
    <mergeCell ref="AB452:AC452"/>
    <mergeCell ref="AD452:AF452"/>
    <mergeCell ref="B451:D451"/>
    <mergeCell ref="E451:G451"/>
    <mergeCell ref="H451:J451"/>
    <mergeCell ref="K451:U451"/>
    <mergeCell ref="V451:X451"/>
    <mergeCell ref="Y451:AA451"/>
    <mergeCell ref="AB449:AC449"/>
    <mergeCell ref="AD449:AF449"/>
    <mergeCell ref="B450:D450"/>
    <mergeCell ref="E450:G450"/>
    <mergeCell ref="H450:J450"/>
    <mergeCell ref="K450:U450"/>
    <mergeCell ref="V450:X450"/>
    <mergeCell ref="Y450:AA450"/>
    <mergeCell ref="AB450:AC450"/>
    <mergeCell ref="AD450:AF450"/>
    <mergeCell ref="B449:D449"/>
    <mergeCell ref="E449:G449"/>
    <mergeCell ref="H449:J449"/>
    <mergeCell ref="K449:U449"/>
    <mergeCell ref="V449:X449"/>
    <mergeCell ref="Y449:AA449"/>
    <mergeCell ref="AB447:AC447"/>
    <mergeCell ref="AD447:AF447"/>
    <mergeCell ref="B448:D448"/>
    <mergeCell ref="E448:G448"/>
    <mergeCell ref="H448:J448"/>
    <mergeCell ref="K448:U448"/>
    <mergeCell ref="V448:X448"/>
    <mergeCell ref="Y448:AA448"/>
    <mergeCell ref="AB448:AC448"/>
    <mergeCell ref="AD448:AF448"/>
    <mergeCell ref="B447:D447"/>
    <mergeCell ref="E447:G447"/>
    <mergeCell ref="H447:J447"/>
    <mergeCell ref="K447:U447"/>
    <mergeCell ref="V447:X447"/>
    <mergeCell ref="Y447:AA447"/>
    <mergeCell ref="AB445:AC445"/>
    <mergeCell ref="AD445:AF445"/>
    <mergeCell ref="B446:D446"/>
    <mergeCell ref="E446:G446"/>
    <mergeCell ref="H446:J446"/>
    <mergeCell ref="K446:U446"/>
    <mergeCell ref="V446:X446"/>
    <mergeCell ref="Y446:AA446"/>
    <mergeCell ref="AB446:AC446"/>
    <mergeCell ref="AD446:AF446"/>
    <mergeCell ref="B445:D445"/>
    <mergeCell ref="E445:G445"/>
    <mergeCell ref="H445:J445"/>
    <mergeCell ref="K445:U445"/>
    <mergeCell ref="V445:X445"/>
    <mergeCell ref="Y445:AA445"/>
    <mergeCell ref="AB443:AC443"/>
    <mergeCell ref="AD443:AF443"/>
    <mergeCell ref="B444:D444"/>
    <mergeCell ref="E444:G444"/>
    <mergeCell ref="H444:J444"/>
    <mergeCell ref="K444:U444"/>
    <mergeCell ref="V444:X444"/>
    <mergeCell ref="Y444:AA444"/>
    <mergeCell ref="AB444:AC444"/>
    <mergeCell ref="AD444:AF444"/>
    <mergeCell ref="B443:D443"/>
    <mergeCell ref="E443:G443"/>
    <mergeCell ref="H443:J443"/>
    <mergeCell ref="K443:U443"/>
    <mergeCell ref="V443:X443"/>
    <mergeCell ref="Y443:AA443"/>
    <mergeCell ref="AB441:AC441"/>
    <mergeCell ref="AD441:AF441"/>
    <mergeCell ref="B442:D442"/>
    <mergeCell ref="E442:G442"/>
    <mergeCell ref="H442:J442"/>
    <mergeCell ref="K442:U442"/>
    <mergeCell ref="V442:X442"/>
    <mergeCell ref="Y442:AA442"/>
    <mergeCell ref="AB442:AC442"/>
    <mergeCell ref="AD442:AF442"/>
    <mergeCell ref="B441:D441"/>
    <mergeCell ref="E441:G441"/>
    <mergeCell ref="H441:J441"/>
    <mergeCell ref="K441:U441"/>
    <mergeCell ref="V441:X441"/>
    <mergeCell ref="Y441:AA441"/>
    <mergeCell ref="AB439:AC439"/>
    <mergeCell ref="AD439:AF439"/>
    <mergeCell ref="B440:D440"/>
    <mergeCell ref="E440:G440"/>
    <mergeCell ref="H440:J440"/>
    <mergeCell ref="K440:U440"/>
    <mergeCell ref="V440:X440"/>
    <mergeCell ref="Y440:AA440"/>
    <mergeCell ref="AB440:AC440"/>
    <mergeCell ref="AD440:AF440"/>
    <mergeCell ref="B439:D439"/>
    <mergeCell ref="E439:G439"/>
    <mergeCell ref="H439:J439"/>
    <mergeCell ref="K439:U439"/>
    <mergeCell ref="V439:X439"/>
    <mergeCell ref="Y439:AA439"/>
    <mergeCell ref="AB437:AC437"/>
    <mergeCell ref="AD437:AF437"/>
    <mergeCell ref="B438:D438"/>
    <mergeCell ref="E438:G438"/>
    <mergeCell ref="H438:J438"/>
    <mergeCell ref="K438:U438"/>
    <mergeCell ref="V438:X438"/>
    <mergeCell ref="Y438:AA438"/>
    <mergeCell ref="AB438:AC438"/>
    <mergeCell ref="AD438:AF438"/>
    <mergeCell ref="B437:D437"/>
    <mergeCell ref="E437:G437"/>
    <mergeCell ref="H437:J437"/>
    <mergeCell ref="K437:U437"/>
    <mergeCell ref="V437:X437"/>
    <mergeCell ref="Y437:AA437"/>
    <mergeCell ref="AB435:AC435"/>
    <mergeCell ref="AD435:AF435"/>
    <mergeCell ref="B436:D436"/>
    <mergeCell ref="E436:G436"/>
    <mergeCell ref="H436:J436"/>
    <mergeCell ref="K436:U436"/>
    <mergeCell ref="V436:X436"/>
    <mergeCell ref="Y436:AA436"/>
    <mergeCell ref="AB436:AC436"/>
    <mergeCell ref="AD436:AF436"/>
    <mergeCell ref="B435:D435"/>
    <mergeCell ref="E435:G435"/>
    <mergeCell ref="H435:J435"/>
    <mergeCell ref="K435:U435"/>
    <mergeCell ref="V435:X435"/>
    <mergeCell ref="Y435:AA435"/>
    <mergeCell ref="AB433:AC433"/>
    <mergeCell ref="AD433:AF433"/>
    <mergeCell ref="B434:D434"/>
    <mergeCell ref="E434:G434"/>
    <mergeCell ref="H434:J434"/>
    <mergeCell ref="K434:U434"/>
    <mergeCell ref="V434:X434"/>
    <mergeCell ref="Y434:AA434"/>
    <mergeCell ref="AB434:AC434"/>
    <mergeCell ref="AD434:AF434"/>
    <mergeCell ref="B433:D433"/>
    <mergeCell ref="E433:G433"/>
    <mergeCell ref="H433:J433"/>
    <mergeCell ref="K433:U433"/>
    <mergeCell ref="V433:X433"/>
    <mergeCell ref="Y433:AA433"/>
    <mergeCell ref="AB431:AC431"/>
    <mergeCell ref="AD431:AF431"/>
    <mergeCell ref="B432:D432"/>
    <mergeCell ref="E432:G432"/>
    <mergeCell ref="H432:J432"/>
    <mergeCell ref="K432:U432"/>
    <mergeCell ref="V432:X432"/>
    <mergeCell ref="Y432:AA432"/>
    <mergeCell ref="AB432:AC432"/>
    <mergeCell ref="AD432:AF432"/>
    <mergeCell ref="B431:D431"/>
    <mergeCell ref="E431:G431"/>
    <mergeCell ref="H431:J431"/>
    <mergeCell ref="K431:U431"/>
    <mergeCell ref="V431:X431"/>
    <mergeCell ref="Y431:AA431"/>
    <mergeCell ref="AB429:AC429"/>
    <mergeCell ref="AD429:AF429"/>
    <mergeCell ref="B430:D430"/>
    <mergeCell ref="E430:G430"/>
    <mergeCell ref="H430:J430"/>
    <mergeCell ref="K430:U430"/>
    <mergeCell ref="V430:X430"/>
    <mergeCell ref="Y430:AA430"/>
    <mergeCell ref="AB430:AC430"/>
    <mergeCell ref="AD430:AF430"/>
    <mergeCell ref="B429:D429"/>
    <mergeCell ref="E429:G429"/>
    <mergeCell ref="H429:J429"/>
    <mergeCell ref="K429:U429"/>
    <mergeCell ref="V429:X429"/>
    <mergeCell ref="Y429:AA429"/>
    <mergeCell ref="AB427:AC427"/>
    <mergeCell ref="AD427:AF427"/>
    <mergeCell ref="B428:D428"/>
    <mergeCell ref="E428:G428"/>
    <mergeCell ref="H428:J428"/>
    <mergeCell ref="K428:U428"/>
    <mergeCell ref="V428:X428"/>
    <mergeCell ref="Y428:AA428"/>
    <mergeCell ref="AB428:AC428"/>
    <mergeCell ref="AD428:AF428"/>
    <mergeCell ref="B427:D427"/>
    <mergeCell ref="E427:G427"/>
    <mergeCell ref="H427:J427"/>
    <mergeCell ref="K427:U427"/>
    <mergeCell ref="V427:X427"/>
    <mergeCell ref="Y427:AA427"/>
    <mergeCell ref="AB425:AC425"/>
    <mergeCell ref="AD425:AF425"/>
    <mergeCell ref="B426:D426"/>
    <mergeCell ref="E426:G426"/>
    <mergeCell ref="H426:J426"/>
    <mergeCell ref="K426:U426"/>
    <mergeCell ref="V426:X426"/>
    <mergeCell ref="Y426:AA426"/>
    <mergeCell ref="AB426:AC426"/>
    <mergeCell ref="AD426:AF426"/>
    <mergeCell ref="B425:D425"/>
    <mergeCell ref="E425:G425"/>
    <mergeCell ref="H425:J425"/>
    <mergeCell ref="K425:U425"/>
    <mergeCell ref="V425:X425"/>
    <mergeCell ref="Y425:AA425"/>
    <mergeCell ref="AB423:AC423"/>
    <mergeCell ref="AD423:AF423"/>
    <mergeCell ref="B424:D424"/>
    <mergeCell ref="E424:G424"/>
    <mergeCell ref="H424:J424"/>
    <mergeCell ref="K424:U424"/>
    <mergeCell ref="V424:X424"/>
    <mergeCell ref="Y424:AA424"/>
    <mergeCell ref="AB424:AC424"/>
    <mergeCell ref="AD424:AF424"/>
    <mergeCell ref="B423:D423"/>
    <mergeCell ref="E423:G423"/>
    <mergeCell ref="H423:J423"/>
    <mergeCell ref="K423:U423"/>
    <mergeCell ref="V423:X423"/>
    <mergeCell ref="Y423:AA423"/>
    <mergeCell ref="AB421:AC421"/>
    <mergeCell ref="AD421:AF421"/>
    <mergeCell ref="B422:D422"/>
    <mergeCell ref="E422:G422"/>
    <mergeCell ref="H422:J422"/>
    <mergeCell ref="K422:U422"/>
    <mergeCell ref="V422:X422"/>
    <mergeCell ref="Y422:AA422"/>
    <mergeCell ref="AB422:AC422"/>
    <mergeCell ref="AD422:AF422"/>
    <mergeCell ref="B421:D421"/>
    <mergeCell ref="E421:G421"/>
    <mergeCell ref="H421:J421"/>
    <mergeCell ref="K421:U421"/>
    <mergeCell ref="V421:X421"/>
    <mergeCell ref="Y421:AA421"/>
    <mergeCell ref="AB419:AC419"/>
    <mergeCell ref="AD419:AF419"/>
    <mergeCell ref="B420:D420"/>
    <mergeCell ref="E420:G420"/>
    <mergeCell ref="H420:J420"/>
    <mergeCell ref="K420:U420"/>
    <mergeCell ref="V420:X420"/>
    <mergeCell ref="Y420:AA420"/>
    <mergeCell ref="AB420:AC420"/>
    <mergeCell ref="AD420:AF420"/>
    <mergeCell ref="B419:D419"/>
    <mergeCell ref="E419:G419"/>
    <mergeCell ref="H419:J419"/>
    <mergeCell ref="K419:U419"/>
    <mergeCell ref="V419:X419"/>
    <mergeCell ref="Y419:AA419"/>
    <mergeCell ref="AB417:AC417"/>
    <mergeCell ref="AD417:AF417"/>
    <mergeCell ref="B418:D418"/>
    <mergeCell ref="E418:G418"/>
    <mergeCell ref="H418:J418"/>
    <mergeCell ref="K418:U418"/>
    <mergeCell ref="V418:X418"/>
    <mergeCell ref="Y418:AA418"/>
    <mergeCell ref="AB418:AC418"/>
    <mergeCell ref="AD418:AF418"/>
    <mergeCell ref="B417:D417"/>
    <mergeCell ref="E417:G417"/>
    <mergeCell ref="H417:J417"/>
    <mergeCell ref="K417:U417"/>
    <mergeCell ref="V417:X417"/>
    <mergeCell ref="Y417:AA417"/>
    <mergeCell ref="AB415:AC415"/>
    <mergeCell ref="AD415:AF415"/>
    <mergeCell ref="B416:D416"/>
    <mergeCell ref="E416:G416"/>
    <mergeCell ref="H416:J416"/>
    <mergeCell ref="K416:U416"/>
    <mergeCell ref="V416:X416"/>
    <mergeCell ref="Y416:AA416"/>
    <mergeCell ref="AB416:AC416"/>
    <mergeCell ref="AD416:AF416"/>
    <mergeCell ref="B415:D415"/>
    <mergeCell ref="E415:G415"/>
    <mergeCell ref="H415:J415"/>
    <mergeCell ref="K415:U415"/>
    <mergeCell ref="V415:X415"/>
    <mergeCell ref="Y415:AA415"/>
    <mergeCell ref="AB413:AC413"/>
    <mergeCell ref="AD413:AF413"/>
    <mergeCell ref="B414:D414"/>
    <mergeCell ref="E414:G414"/>
    <mergeCell ref="H414:J414"/>
    <mergeCell ref="K414:U414"/>
    <mergeCell ref="V414:X414"/>
    <mergeCell ref="Y414:AA414"/>
    <mergeCell ref="AB414:AC414"/>
    <mergeCell ref="AD414:AF414"/>
    <mergeCell ref="B413:D413"/>
    <mergeCell ref="E413:G413"/>
    <mergeCell ref="H413:J413"/>
    <mergeCell ref="K413:U413"/>
    <mergeCell ref="V413:X413"/>
    <mergeCell ref="Y413:AA413"/>
    <mergeCell ref="AB411:AC411"/>
    <mergeCell ref="AD411:AF411"/>
    <mergeCell ref="B412:D412"/>
    <mergeCell ref="E412:G412"/>
    <mergeCell ref="H412:J412"/>
    <mergeCell ref="K412:U412"/>
    <mergeCell ref="V412:X412"/>
    <mergeCell ref="Y412:AA412"/>
    <mergeCell ref="AB412:AC412"/>
    <mergeCell ref="AD412:AF412"/>
    <mergeCell ref="B411:D411"/>
    <mergeCell ref="E411:G411"/>
    <mergeCell ref="H411:J411"/>
    <mergeCell ref="K411:U411"/>
    <mergeCell ref="V411:X411"/>
    <mergeCell ref="Y411:AA411"/>
    <mergeCell ref="AB409:AC409"/>
    <mergeCell ref="AD409:AF409"/>
    <mergeCell ref="B410:D410"/>
    <mergeCell ref="E410:G410"/>
    <mergeCell ref="H410:J410"/>
    <mergeCell ref="K410:U410"/>
    <mergeCell ref="V410:X410"/>
    <mergeCell ref="Y410:AA410"/>
    <mergeCell ref="AB410:AC410"/>
    <mergeCell ref="AD410:AF410"/>
    <mergeCell ref="B409:D409"/>
    <mergeCell ref="E409:G409"/>
    <mergeCell ref="H409:J409"/>
    <mergeCell ref="K409:U409"/>
    <mergeCell ref="V409:X409"/>
    <mergeCell ref="Y409:AA409"/>
    <mergeCell ref="AB407:AC407"/>
    <mergeCell ref="AD407:AF407"/>
    <mergeCell ref="B408:D408"/>
    <mergeCell ref="E408:G408"/>
    <mergeCell ref="H408:J408"/>
    <mergeCell ref="K408:U408"/>
    <mergeCell ref="V408:X408"/>
    <mergeCell ref="Y408:AA408"/>
    <mergeCell ref="AB408:AC408"/>
    <mergeCell ref="AD408:AF408"/>
    <mergeCell ref="B407:D407"/>
    <mergeCell ref="E407:G407"/>
    <mergeCell ref="H407:J407"/>
    <mergeCell ref="K407:U407"/>
    <mergeCell ref="V407:X407"/>
    <mergeCell ref="Y407:AA407"/>
    <mergeCell ref="AB405:AC405"/>
    <mergeCell ref="AD405:AF405"/>
    <mergeCell ref="B406:D406"/>
    <mergeCell ref="E406:G406"/>
    <mergeCell ref="H406:J406"/>
    <mergeCell ref="K406:U406"/>
    <mergeCell ref="V406:X406"/>
    <mergeCell ref="Y406:AA406"/>
    <mergeCell ref="AB406:AC406"/>
    <mergeCell ref="AD406:AF406"/>
    <mergeCell ref="B405:D405"/>
    <mergeCell ref="E405:G405"/>
    <mergeCell ref="H405:J405"/>
    <mergeCell ref="K405:U405"/>
    <mergeCell ref="V405:X405"/>
    <mergeCell ref="Y405:AA405"/>
    <mergeCell ref="AB403:AC403"/>
    <mergeCell ref="AD403:AF403"/>
    <mergeCell ref="B404:D404"/>
    <mergeCell ref="E404:G404"/>
    <mergeCell ref="H404:J404"/>
    <mergeCell ref="K404:U404"/>
    <mergeCell ref="V404:X404"/>
    <mergeCell ref="Y404:AA404"/>
    <mergeCell ref="AB404:AC404"/>
    <mergeCell ref="AD404:AF404"/>
    <mergeCell ref="B403:D403"/>
    <mergeCell ref="E403:G403"/>
    <mergeCell ref="H403:J403"/>
    <mergeCell ref="K403:U403"/>
    <mergeCell ref="V403:X403"/>
    <mergeCell ref="Y403:AA403"/>
    <mergeCell ref="AB401:AC401"/>
    <mergeCell ref="AD401:AF401"/>
    <mergeCell ref="B402:D402"/>
    <mergeCell ref="E402:G402"/>
    <mergeCell ref="H402:J402"/>
    <mergeCell ref="K402:U402"/>
    <mergeCell ref="V402:X402"/>
    <mergeCell ref="Y402:AA402"/>
    <mergeCell ref="AB402:AC402"/>
    <mergeCell ref="AD402:AF402"/>
    <mergeCell ref="B401:D401"/>
    <mergeCell ref="E401:G401"/>
    <mergeCell ref="H401:J401"/>
    <mergeCell ref="K401:U401"/>
    <mergeCell ref="V401:X401"/>
    <mergeCell ref="Y401:AA401"/>
    <mergeCell ref="AB399:AC399"/>
    <mergeCell ref="AD399:AF399"/>
    <mergeCell ref="B400:D400"/>
    <mergeCell ref="E400:G400"/>
    <mergeCell ref="H400:J400"/>
    <mergeCell ref="K400:U400"/>
    <mergeCell ref="V400:X400"/>
    <mergeCell ref="Y400:AA400"/>
    <mergeCell ref="AB400:AC400"/>
    <mergeCell ref="AD400:AF400"/>
    <mergeCell ref="B399:D399"/>
    <mergeCell ref="E399:G399"/>
    <mergeCell ref="H399:J399"/>
    <mergeCell ref="K399:U399"/>
    <mergeCell ref="V399:X399"/>
    <mergeCell ref="Y399:AA399"/>
    <mergeCell ref="AB397:AC397"/>
    <mergeCell ref="AD397:AF397"/>
    <mergeCell ref="B398:D398"/>
    <mergeCell ref="E398:G398"/>
    <mergeCell ref="H398:J398"/>
    <mergeCell ref="K398:U398"/>
    <mergeCell ref="V398:X398"/>
    <mergeCell ref="Y398:AA398"/>
    <mergeCell ref="AB398:AC398"/>
    <mergeCell ref="AD398:AF398"/>
    <mergeCell ref="B397:D397"/>
    <mergeCell ref="E397:G397"/>
    <mergeCell ref="H397:J397"/>
    <mergeCell ref="K397:U397"/>
    <mergeCell ref="V397:X397"/>
    <mergeCell ref="Y397:AA397"/>
    <mergeCell ref="AB395:AC395"/>
    <mergeCell ref="AD395:AF395"/>
    <mergeCell ref="B396:D396"/>
    <mergeCell ref="E396:G396"/>
    <mergeCell ref="H396:J396"/>
    <mergeCell ref="K396:U396"/>
    <mergeCell ref="V396:X396"/>
    <mergeCell ref="Y396:AA396"/>
    <mergeCell ref="AB396:AC396"/>
    <mergeCell ref="AD396:AF396"/>
    <mergeCell ref="B395:D395"/>
    <mergeCell ref="E395:G395"/>
    <mergeCell ref="H395:J395"/>
    <mergeCell ref="K395:U395"/>
    <mergeCell ref="V395:X395"/>
    <mergeCell ref="Y395:AA395"/>
    <mergeCell ref="AB393:AC393"/>
    <mergeCell ref="AD393:AF393"/>
    <mergeCell ref="B394:D394"/>
    <mergeCell ref="E394:G394"/>
    <mergeCell ref="H394:J394"/>
    <mergeCell ref="K394:U394"/>
    <mergeCell ref="V394:X394"/>
    <mergeCell ref="Y394:AA394"/>
    <mergeCell ref="AB394:AC394"/>
    <mergeCell ref="AD394:AF394"/>
    <mergeCell ref="B393:D393"/>
    <mergeCell ref="E393:G393"/>
    <mergeCell ref="H393:J393"/>
    <mergeCell ref="K393:U393"/>
    <mergeCell ref="V393:X393"/>
    <mergeCell ref="Y393:AA393"/>
    <mergeCell ref="AB391:AC391"/>
    <mergeCell ref="AD391:AF391"/>
    <mergeCell ref="B392:D392"/>
    <mergeCell ref="E392:G392"/>
    <mergeCell ref="H392:J392"/>
    <mergeCell ref="K392:U392"/>
    <mergeCell ref="V392:X392"/>
    <mergeCell ref="Y392:AA392"/>
    <mergeCell ref="AB392:AC392"/>
    <mergeCell ref="AD392:AF392"/>
    <mergeCell ref="B391:D391"/>
    <mergeCell ref="E391:G391"/>
    <mergeCell ref="H391:J391"/>
    <mergeCell ref="K391:U391"/>
    <mergeCell ref="V391:X391"/>
    <mergeCell ref="Y391:AA391"/>
    <mergeCell ref="AB389:AC389"/>
    <mergeCell ref="AD389:AF389"/>
    <mergeCell ref="B390:D390"/>
    <mergeCell ref="E390:G390"/>
    <mergeCell ref="H390:J390"/>
    <mergeCell ref="K390:U390"/>
    <mergeCell ref="V390:X390"/>
    <mergeCell ref="Y390:AA390"/>
    <mergeCell ref="AB390:AC390"/>
    <mergeCell ref="AD390:AF390"/>
    <mergeCell ref="B389:D389"/>
    <mergeCell ref="E389:G389"/>
    <mergeCell ref="H389:J389"/>
    <mergeCell ref="K389:U389"/>
    <mergeCell ref="V389:X389"/>
    <mergeCell ref="Y389:AA389"/>
    <mergeCell ref="AB387:AC387"/>
    <mergeCell ref="AD387:AF387"/>
    <mergeCell ref="B388:D388"/>
    <mergeCell ref="E388:G388"/>
    <mergeCell ref="H388:J388"/>
    <mergeCell ref="K388:U388"/>
    <mergeCell ref="V388:X388"/>
    <mergeCell ref="Y388:AA388"/>
    <mergeCell ref="AB388:AC388"/>
    <mergeCell ref="AD388:AF388"/>
    <mergeCell ref="B387:D387"/>
    <mergeCell ref="E387:G387"/>
    <mergeCell ref="H387:J387"/>
    <mergeCell ref="K387:U387"/>
    <mergeCell ref="V387:X387"/>
    <mergeCell ref="Y387:AA387"/>
    <mergeCell ref="AB385:AC385"/>
    <mergeCell ref="AD385:AF385"/>
    <mergeCell ref="B386:D386"/>
    <mergeCell ref="E386:G386"/>
    <mergeCell ref="H386:J386"/>
    <mergeCell ref="K386:U386"/>
    <mergeCell ref="V386:X386"/>
    <mergeCell ref="Y386:AA386"/>
    <mergeCell ref="AB386:AC386"/>
    <mergeCell ref="AD386:AF386"/>
    <mergeCell ref="B385:D385"/>
    <mergeCell ref="E385:G385"/>
    <mergeCell ref="H385:J385"/>
    <mergeCell ref="K385:U385"/>
    <mergeCell ref="V385:X385"/>
    <mergeCell ref="Y385:AA385"/>
    <mergeCell ref="AB383:AC383"/>
    <mergeCell ref="AD383:AF383"/>
    <mergeCell ref="B384:D384"/>
    <mergeCell ref="E384:G384"/>
    <mergeCell ref="H384:J384"/>
    <mergeCell ref="K384:U384"/>
    <mergeCell ref="V384:X384"/>
    <mergeCell ref="Y384:AA384"/>
    <mergeCell ref="AB384:AC384"/>
    <mergeCell ref="AD384:AF384"/>
    <mergeCell ref="B383:D383"/>
    <mergeCell ref="E383:G383"/>
    <mergeCell ref="H383:J383"/>
    <mergeCell ref="K383:U383"/>
    <mergeCell ref="V383:X383"/>
    <mergeCell ref="Y383:AA383"/>
    <mergeCell ref="AB381:AC381"/>
    <mergeCell ref="AD381:AF381"/>
    <mergeCell ref="B382:D382"/>
    <mergeCell ref="E382:G382"/>
    <mergeCell ref="H382:J382"/>
    <mergeCell ref="K382:U382"/>
    <mergeCell ref="V382:X382"/>
    <mergeCell ref="Y382:AA382"/>
    <mergeCell ref="AB382:AC382"/>
    <mergeCell ref="AD382:AF382"/>
    <mergeCell ref="B381:D381"/>
    <mergeCell ref="E381:G381"/>
    <mergeCell ref="H381:J381"/>
    <mergeCell ref="K381:U381"/>
    <mergeCell ref="V381:X381"/>
    <mergeCell ref="Y381:AA381"/>
    <mergeCell ref="AB379:AC379"/>
    <mergeCell ref="AD379:AF379"/>
    <mergeCell ref="B380:D380"/>
    <mergeCell ref="E380:G380"/>
    <mergeCell ref="H380:J380"/>
    <mergeCell ref="K380:U380"/>
    <mergeCell ref="V380:X380"/>
    <mergeCell ref="Y380:AA380"/>
    <mergeCell ref="AB380:AC380"/>
    <mergeCell ref="AD380:AF380"/>
    <mergeCell ref="B379:D379"/>
    <mergeCell ref="E379:G379"/>
    <mergeCell ref="H379:J379"/>
    <mergeCell ref="K379:U379"/>
    <mergeCell ref="V379:X379"/>
    <mergeCell ref="Y379:AA379"/>
    <mergeCell ref="AB377:AC377"/>
    <mergeCell ref="AD377:AF377"/>
    <mergeCell ref="B378:D378"/>
    <mergeCell ref="E378:G378"/>
    <mergeCell ref="H378:J378"/>
    <mergeCell ref="K378:U378"/>
    <mergeCell ref="V378:X378"/>
    <mergeCell ref="Y378:AA378"/>
    <mergeCell ref="AB378:AC378"/>
    <mergeCell ref="AD378:AF378"/>
    <mergeCell ref="B377:D377"/>
    <mergeCell ref="E377:G377"/>
    <mergeCell ref="H377:J377"/>
    <mergeCell ref="K377:U377"/>
    <mergeCell ref="V377:X377"/>
    <mergeCell ref="Y377:AA377"/>
    <mergeCell ref="AB375:AC375"/>
    <mergeCell ref="AD375:AF375"/>
    <mergeCell ref="B376:D376"/>
    <mergeCell ref="E376:G376"/>
    <mergeCell ref="H376:J376"/>
    <mergeCell ref="K376:U376"/>
    <mergeCell ref="V376:X376"/>
    <mergeCell ref="Y376:AA376"/>
    <mergeCell ref="AB376:AC376"/>
    <mergeCell ref="AD376:AF376"/>
    <mergeCell ref="B375:D375"/>
    <mergeCell ref="E375:G375"/>
    <mergeCell ref="H375:J375"/>
    <mergeCell ref="K375:U375"/>
    <mergeCell ref="V375:X375"/>
    <mergeCell ref="Y375:AA375"/>
    <mergeCell ref="AB373:AC373"/>
    <mergeCell ref="AD373:AF373"/>
    <mergeCell ref="B374:D374"/>
    <mergeCell ref="E374:G374"/>
    <mergeCell ref="H374:J374"/>
    <mergeCell ref="K374:U374"/>
    <mergeCell ref="V374:X374"/>
    <mergeCell ref="Y374:AA374"/>
    <mergeCell ref="AB374:AC374"/>
    <mergeCell ref="AD374:AF374"/>
    <mergeCell ref="B373:D373"/>
    <mergeCell ref="E373:G373"/>
    <mergeCell ref="H373:J373"/>
    <mergeCell ref="K373:U373"/>
    <mergeCell ref="V373:X373"/>
    <mergeCell ref="Y373:AA373"/>
    <mergeCell ref="AB371:AC371"/>
    <mergeCell ref="AD371:AF371"/>
    <mergeCell ref="B372:D372"/>
    <mergeCell ref="E372:G372"/>
    <mergeCell ref="H372:J372"/>
    <mergeCell ref="K372:U372"/>
    <mergeCell ref="V372:X372"/>
    <mergeCell ref="Y372:AA372"/>
    <mergeCell ref="AB372:AC372"/>
    <mergeCell ref="AD372:AF372"/>
    <mergeCell ref="B371:D371"/>
    <mergeCell ref="E371:G371"/>
    <mergeCell ref="H371:J371"/>
    <mergeCell ref="K371:U371"/>
    <mergeCell ref="V371:X371"/>
    <mergeCell ref="Y371:AA371"/>
    <mergeCell ref="AB369:AC369"/>
    <mergeCell ref="AD369:AF369"/>
    <mergeCell ref="B370:D370"/>
    <mergeCell ref="E370:G370"/>
    <mergeCell ref="H370:J370"/>
    <mergeCell ref="K370:U370"/>
    <mergeCell ref="V370:X370"/>
    <mergeCell ref="Y370:AA370"/>
    <mergeCell ref="AB370:AC370"/>
    <mergeCell ref="AD370:AF370"/>
    <mergeCell ref="B369:D369"/>
    <mergeCell ref="E369:G369"/>
    <mergeCell ref="H369:J369"/>
    <mergeCell ref="K369:U369"/>
    <mergeCell ref="V369:X369"/>
    <mergeCell ref="Y369:AA369"/>
    <mergeCell ref="AB367:AC367"/>
    <mergeCell ref="AD367:AF367"/>
    <mergeCell ref="B368:D368"/>
    <mergeCell ref="E368:G368"/>
    <mergeCell ref="H368:J368"/>
    <mergeCell ref="K368:U368"/>
    <mergeCell ref="V368:X368"/>
    <mergeCell ref="Y368:AA368"/>
    <mergeCell ref="AB368:AC368"/>
    <mergeCell ref="AD368:AF368"/>
    <mergeCell ref="B367:D367"/>
    <mergeCell ref="E367:G367"/>
    <mergeCell ref="H367:J367"/>
    <mergeCell ref="K367:U367"/>
    <mergeCell ref="V367:X367"/>
    <mergeCell ref="Y367:AA367"/>
    <mergeCell ref="AB365:AC365"/>
    <mergeCell ref="AD365:AF365"/>
    <mergeCell ref="B366:D366"/>
    <mergeCell ref="E366:G366"/>
    <mergeCell ref="H366:J366"/>
    <mergeCell ref="K366:U366"/>
    <mergeCell ref="V366:X366"/>
    <mergeCell ref="Y366:AA366"/>
    <mergeCell ref="AB366:AC366"/>
    <mergeCell ref="AD366:AF366"/>
    <mergeCell ref="B365:D365"/>
    <mergeCell ref="E365:G365"/>
    <mergeCell ref="H365:J365"/>
    <mergeCell ref="K365:U365"/>
    <mergeCell ref="V365:X365"/>
    <mergeCell ref="Y365:AA365"/>
    <mergeCell ref="AB363:AC363"/>
    <mergeCell ref="AD363:AF363"/>
    <mergeCell ref="B364:D364"/>
    <mergeCell ref="E364:G364"/>
    <mergeCell ref="H364:J364"/>
    <mergeCell ref="K364:U364"/>
    <mergeCell ref="V364:X364"/>
    <mergeCell ref="Y364:AA364"/>
    <mergeCell ref="AB364:AC364"/>
    <mergeCell ref="AD364:AF364"/>
    <mergeCell ref="B363:D363"/>
    <mergeCell ref="E363:G363"/>
    <mergeCell ref="H363:J363"/>
    <mergeCell ref="K363:U363"/>
    <mergeCell ref="V363:X363"/>
    <mergeCell ref="Y363:AA363"/>
    <mergeCell ref="AB361:AC361"/>
    <mergeCell ref="AD361:AF361"/>
    <mergeCell ref="B362:D362"/>
    <mergeCell ref="E362:G362"/>
    <mergeCell ref="H362:J362"/>
    <mergeCell ref="K362:U362"/>
    <mergeCell ref="V362:X362"/>
    <mergeCell ref="Y362:AA362"/>
    <mergeCell ref="AB362:AC362"/>
    <mergeCell ref="AD362:AF362"/>
    <mergeCell ref="B361:D361"/>
    <mergeCell ref="E361:G361"/>
    <mergeCell ref="H361:J361"/>
    <mergeCell ref="K361:U361"/>
    <mergeCell ref="V361:X361"/>
    <mergeCell ref="Y361:AA361"/>
    <mergeCell ref="AB359:AC359"/>
    <mergeCell ref="AD359:AF359"/>
    <mergeCell ref="B360:D360"/>
    <mergeCell ref="E360:G360"/>
    <mergeCell ref="H360:J360"/>
    <mergeCell ref="K360:U360"/>
    <mergeCell ref="V360:X360"/>
    <mergeCell ref="Y360:AA360"/>
    <mergeCell ref="AB360:AC360"/>
    <mergeCell ref="AD360:AF360"/>
    <mergeCell ref="B359:D359"/>
    <mergeCell ref="E359:G359"/>
    <mergeCell ref="H359:J359"/>
    <mergeCell ref="K359:U359"/>
    <mergeCell ref="V359:X359"/>
    <mergeCell ref="Y359:AA359"/>
    <mergeCell ref="AB357:AC357"/>
    <mergeCell ref="AD357:AF357"/>
    <mergeCell ref="B358:D358"/>
    <mergeCell ref="E358:G358"/>
    <mergeCell ref="H358:J358"/>
    <mergeCell ref="K358:U358"/>
    <mergeCell ref="V358:X358"/>
    <mergeCell ref="Y358:AA358"/>
    <mergeCell ref="AB358:AC358"/>
    <mergeCell ref="AD358:AF358"/>
    <mergeCell ref="B357:D357"/>
    <mergeCell ref="E357:G357"/>
    <mergeCell ref="H357:J357"/>
    <mergeCell ref="K357:U357"/>
    <mergeCell ref="V357:X357"/>
    <mergeCell ref="Y357:AA357"/>
    <mergeCell ref="AB355:AC355"/>
    <mergeCell ref="AD355:AF355"/>
    <mergeCell ref="B356:D356"/>
    <mergeCell ref="E356:G356"/>
    <mergeCell ref="H356:J356"/>
    <mergeCell ref="K356:U356"/>
    <mergeCell ref="V356:X356"/>
    <mergeCell ref="Y356:AA356"/>
    <mergeCell ref="AB356:AC356"/>
    <mergeCell ref="AD356:AF356"/>
    <mergeCell ref="B355:D355"/>
    <mergeCell ref="E355:G355"/>
    <mergeCell ref="H355:J355"/>
    <mergeCell ref="K355:U355"/>
    <mergeCell ref="V355:X355"/>
    <mergeCell ref="Y355:AA355"/>
    <mergeCell ref="AB353:AC353"/>
    <mergeCell ref="AD353:AF353"/>
    <mergeCell ref="B354:D354"/>
    <mergeCell ref="E354:G354"/>
    <mergeCell ref="H354:J354"/>
    <mergeCell ref="K354:U354"/>
    <mergeCell ref="V354:X354"/>
    <mergeCell ref="Y354:AA354"/>
    <mergeCell ref="AB354:AC354"/>
    <mergeCell ref="AD354:AF354"/>
    <mergeCell ref="B353:D353"/>
    <mergeCell ref="E353:G353"/>
    <mergeCell ref="H353:J353"/>
    <mergeCell ref="K353:U353"/>
    <mergeCell ref="V353:X353"/>
    <mergeCell ref="Y353:AA353"/>
    <mergeCell ref="AB351:AC351"/>
    <mergeCell ref="AD351:AF351"/>
    <mergeCell ref="B352:D352"/>
    <mergeCell ref="E352:G352"/>
    <mergeCell ref="H352:J352"/>
    <mergeCell ref="K352:U352"/>
    <mergeCell ref="V352:X352"/>
    <mergeCell ref="Y352:AA352"/>
    <mergeCell ref="AB352:AC352"/>
    <mergeCell ref="AD352:AF352"/>
    <mergeCell ref="B351:D351"/>
    <mergeCell ref="E351:G351"/>
    <mergeCell ref="H351:J351"/>
    <mergeCell ref="K351:U351"/>
    <mergeCell ref="V351:X351"/>
    <mergeCell ref="Y351:AA351"/>
    <mergeCell ref="AB349:AC349"/>
    <mergeCell ref="AD349:AF349"/>
    <mergeCell ref="B350:D350"/>
    <mergeCell ref="E350:G350"/>
    <mergeCell ref="H350:J350"/>
    <mergeCell ref="K350:U350"/>
    <mergeCell ref="V350:X350"/>
    <mergeCell ref="Y350:AA350"/>
    <mergeCell ref="AB350:AC350"/>
    <mergeCell ref="AD350:AF350"/>
    <mergeCell ref="B349:D349"/>
    <mergeCell ref="E349:G349"/>
    <mergeCell ref="H349:J349"/>
    <mergeCell ref="K349:U349"/>
    <mergeCell ref="V349:X349"/>
    <mergeCell ref="Y349:AA349"/>
    <mergeCell ref="AB347:AC347"/>
    <mergeCell ref="AD347:AF347"/>
    <mergeCell ref="B348:D348"/>
    <mergeCell ref="E348:G348"/>
    <mergeCell ref="H348:J348"/>
    <mergeCell ref="K348:U348"/>
    <mergeCell ref="V348:X348"/>
    <mergeCell ref="Y348:AA348"/>
    <mergeCell ref="AB348:AC348"/>
    <mergeCell ref="AD348:AF348"/>
    <mergeCell ref="B347:D347"/>
    <mergeCell ref="E347:G347"/>
    <mergeCell ref="H347:J347"/>
    <mergeCell ref="K347:U347"/>
    <mergeCell ref="V347:X347"/>
    <mergeCell ref="Y347:AA347"/>
    <mergeCell ref="AB345:AC345"/>
    <mergeCell ref="AD345:AF345"/>
    <mergeCell ref="B346:D346"/>
    <mergeCell ref="E346:G346"/>
    <mergeCell ref="H346:J346"/>
    <mergeCell ref="K346:U346"/>
    <mergeCell ref="V346:X346"/>
    <mergeCell ref="Y346:AA346"/>
    <mergeCell ref="AB346:AC346"/>
    <mergeCell ref="AD346:AF346"/>
    <mergeCell ref="B345:D345"/>
    <mergeCell ref="E345:G345"/>
    <mergeCell ref="H345:J345"/>
    <mergeCell ref="K345:U345"/>
    <mergeCell ref="V345:X345"/>
    <mergeCell ref="Y345:AA345"/>
    <mergeCell ref="AB343:AC343"/>
    <mergeCell ref="AD343:AF343"/>
    <mergeCell ref="B344:D344"/>
    <mergeCell ref="E344:G344"/>
    <mergeCell ref="H344:J344"/>
    <mergeCell ref="K344:U344"/>
    <mergeCell ref="V344:X344"/>
    <mergeCell ref="Y344:AA344"/>
    <mergeCell ref="AB344:AC344"/>
    <mergeCell ref="AD344:AF344"/>
    <mergeCell ref="B343:D343"/>
    <mergeCell ref="E343:G343"/>
    <mergeCell ref="H343:J343"/>
    <mergeCell ref="K343:U343"/>
    <mergeCell ref="V343:X343"/>
    <mergeCell ref="Y343:AA343"/>
    <mergeCell ref="AB341:AC341"/>
    <mergeCell ref="AD341:AF341"/>
    <mergeCell ref="B342:D342"/>
    <mergeCell ref="E342:G342"/>
    <mergeCell ref="H342:J342"/>
    <mergeCell ref="K342:U342"/>
    <mergeCell ref="V342:X342"/>
    <mergeCell ref="Y342:AA342"/>
    <mergeCell ref="AB342:AC342"/>
    <mergeCell ref="AD342:AF342"/>
    <mergeCell ref="B341:D341"/>
    <mergeCell ref="E341:G341"/>
    <mergeCell ref="H341:J341"/>
    <mergeCell ref="K341:U341"/>
    <mergeCell ref="V341:X341"/>
    <mergeCell ref="Y341:AA341"/>
    <mergeCell ref="AB339:AC339"/>
    <mergeCell ref="AD339:AF339"/>
    <mergeCell ref="B340:D340"/>
    <mergeCell ref="E340:G340"/>
    <mergeCell ref="H340:J340"/>
    <mergeCell ref="K340:U340"/>
    <mergeCell ref="V340:X340"/>
    <mergeCell ref="Y340:AA340"/>
    <mergeCell ref="AB340:AC340"/>
    <mergeCell ref="AD340:AF340"/>
    <mergeCell ref="B339:D339"/>
    <mergeCell ref="E339:G339"/>
    <mergeCell ref="H339:J339"/>
    <mergeCell ref="K339:U339"/>
    <mergeCell ref="V339:X339"/>
    <mergeCell ref="Y339:AA339"/>
    <mergeCell ref="AB337:AC337"/>
    <mergeCell ref="AD337:AF337"/>
    <mergeCell ref="B338:D338"/>
    <mergeCell ref="E338:G338"/>
    <mergeCell ref="H338:J338"/>
    <mergeCell ref="K338:U338"/>
    <mergeCell ref="V338:X338"/>
    <mergeCell ref="Y338:AA338"/>
    <mergeCell ref="AB338:AC338"/>
    <mergeCell ref="AD338:AF338"/>
    <mergeCell ref="B337:D337"/>
    <mergeCell ref="E337:G337"/>
    <mergeCell ref="H337:J337"/>
    <mergeCell ref="K337:U337"/>
    <mergeCell ref="V337:X337"/>
    <mergeCell ref="Y337:AA337"/>
    <mergeCell ref="AB335:AC335"/>
    <mergeCell ref="AD335:AF335"/>
    <mergeCell ref="B336:D336"/>
    <mergeCell ref="E336:G336"/>
    <mergeCell ref="H336:J336"/>
    <mergeCell ref="K336:U336"/>
    <mergeCell ref="V336:X336"/>
    <mergeCell ref="Y336:AA336"/>
    <mergeCell ref="AB336:AC336"/>
    <mergeCell ref="AD336:AF336"/>
    <mergeCell ref="B335:D335"/>
    <mergeCell ref="E335:G335"/>
    <mergeCell ref="H335:J335"/>
    <mergeCell ref="K335:U335"/>
    <mergeCell ref="V335:X335"/>
    <mergeCell ref="Y335:AA335"/>
    <mergeCell ref="AB333:AC333"/>
    <mergeCell ref="AD333:AF333"/>
    <mergeCell ref="B334:D334"/>
    <mergeCell ref="E334:G334"/>
    <mergeCell ref="H334:J334"/>
    <mergeCell ref="K334:U334"/>
    <mergeCell ref="V334:X334"/>
    <mergeCell ref="Y334:AA334"/>
    <mergeCell ref="AB334:AC334"/>
    <mergeCell ref="AD334:AF334"/>
    <mergeCell ref="B333:D333"/>
    <mergeCell ref="E333:G333"/>
    <mergeCell ref="H333:J333"/>
    <mergeCell ref="K333:U333"/>
    <mergeCell ref="V333:X333"/>
    <mergeCell ref="Y333:AA333"/>
    <mergeCell ref="AB331:AC331"/>
    <mergeCell ref="AD331:AF331"/>
    <mergeCell ref="B332:D332"/>
    <mergeCell ref="E332:G332"/>
    <mergeCell ref="H332:J332"/>
    <mergeCell ref="K332:U332"/>
    <mergeCell ref="V332:X332"/>
    <mergeCell ref="Y332:AA332"/>
    <mergeCell ref="AB332:AC332"/>
    <mergeCell ref="AD332:AF332"/>
    <mergeCell ref="B331:D331"/>
    <mergeCell ref="E331:G331"/>
    <mergeCell ref="H331:J331"/>
    <mergeCell ref="K331:U331"/>
    <mergeCell ref="V331:X331"/>
    <mergeCell ref="Y331:AA331"/>
    <mergeCell ref="AB329:AC329"/>
    <mergeCell ref="AD329:AF329"/>
    <mergeCell ref="B330:D330"/>
    <mergeCell ref="E330:G330"/>
    <mergeCell ref="H330:J330"/>
    <mergeCell ref="K330:U330"/>
    <mergeCell ref="V330:X330"/>
    <mergeCell ref="Y330:AA330"/>
    <mergeCell ref="AB330:AC330"/>
    <mergeCell ref="AD330:AF330"/>
    <mergeCell ref="B329:D329"/>
    <mergeCell ref="E329:G329"/>
    <mergeCell ref="H329:J329"/>
    <mergeCell ref="K329:U329"/>
    <mergeCell ref="V329:X329"/>
    <mergeCell ref="Y329:AA329"/>
    <mergeCell ref="AB327:AC327"/>
    <mergeCell ref="AD327:AF327"/>
    <mergeCell ref="B328:D328"/>
    <mergeCell ref="E328:G328"/>
    <mergeCell ref="H328:J328"/>
    <mergeCell ref="K328:U328"/>
    <mergeCell ref="V328:X328"/>
    <mergeCell ref="Y328:AA328"/>
    <mergeCell ref="AB328:AC328"/>
    <mergeCell ref="AD328:AF328"/>
    <mergeCell ref="B327:D327"/>
    <mergeCell ref="E327:G327"/>
    <mergeCell ref="H327:J327"/>
    <mergeCell ref="K327:U327"/>
    <mergeCell ref="V327:X327"/>
    <mergeCell ref="Y327:AA327"/>
    <mergeCell ref="AB325:AC325"/>
    <mergeCell ref="AD325:AF325"/>
    <mergeCell ref="B326:D326"/>
    <mergeCell ref="E326:G326"/>
    <mergeCell ref="H326:J326"/>
    <mergeCell ref="K326:U326"/>
    <mergeCell ref="V326:X326"/>
    <mergeCell ref="Y326:AA326"/>
    <mergeCell ref="AB326:AC326"/>
    <mergeCell ref="AD326:AF326"/>
    <mergeCell ref="B325:D325"/>
    <mergeCell ref="E325:G325"/>
    <mergeCell ref="H325:J325"/>
    <mergeCell ref="K325:U325"/>
    <mergeCell ref="V325:X325"/>
    <mergeCell ref="Y325:AA325"/>
    <mergeCell ref="AB323:AC323"/>
    <mergeCell ref="AD323:AF323"/>
    <mergeCell ref="B324:D324"/>
    <mergeCell ref="E324:G324"/>
    <mergeCell ref="H324:J324"/>
    <mergeCell ref="K324:U324"/>
    <mergeCell ref="V324:X324"/>
    <mergeCell ref="Y324:AA324"/>
    <mergeCell ref="AB324:AC324"/>
    <mergeCell ref="AD324:AF324"/>
    <mergeCell ref="B323:D323"/>
    <mergeCell ref="E323:G323"/>
    <mergeCell ref="H323:J323"/>
    <mergeCell ref="K323:U323"/>
    <mergeCell ref="V323:X323"/>
    <mergeCell ref="Y323:AA323"/>
    <mergeCell ref="AB321:AC321"/>
    <mergeCell ref="AD321:AF321"/>
    <mergeCell ref="B322:D322"/>
    <mergeCell ref="E322:G322"/>
    <mergeCell ref="H322:J322"/>
    <mergeCell ref="K322:U322"/>
    <mergeCell ref="V322:X322"/>
    <mergeCell ref="Y322:AA322"/>
    <mergeCell ref="AB322:AC322"/>
    <mergeCell ref="AD322:AF322"/>
    <mergeCell ref="B321:D321"/>
    <mergeCell ref="E321:G321"/>
    <mergeCell ref="H321:J321"/>
    <mergeCell ref="K321:U321"/>
    <mergeCell ref="V321:X321"/>
    <mergeCell ref="Y321:AA321"/>
    <mergeCell ref="AB319:AC319"/>
    <mergeCell ref="AD319:AF319"/>
    <mergeCell ref="B320:D320"/>
    <mergeCell ref="E320:G320"/>
    <mergeCell ref="H320:J320"/>
    <mergeCell ref="K320:U320"/>
    <mergeCell ref="V320:X320"/>
    <mergeCell ref="Y320:AA320"/>
    <mergeCell ref="AB320:AC320"/>
    <mergeCell ref="AD320:AF320"/>
    <mergeCell ref="B319:D319"/>
    <mergeCell ref="E319:G319"/>
    <mergeCell ref="H319:J319"/>
    <mergeCell ref="K319:U319"/>
    <mergeCell ref="V319:X319"/>
    <mergeCell ref="Y319:AA319"/>
    <mergeCell ref="AB317:AC317"/>
    <mergeCell ref="AD317:AF317"/>
    <mergeCell ref="B318:D318"/>
    <mergeCell ref="E318:G318"/>
    <mergeCell ref="H318:J318"/>
    <mergeCell ref="K318:U318"/>
    <mergeCell ref="V318:X318"/>
    <mergeCell ref="Y318:AA318"/>
    <mergeCell ref="AB318:AC318"/>
    <mergeCell ref="AD318:AF318"/>
    <mergeCell ref="B317:D317"/>
    <mergeCell ref="E317:G317"/>
    <mergeCell ref="H317:J317"/>
    <mergeCell ref="K317:U317"/>
    <mergeCell ref="V317:X317"/>
    <mergeCell ref="Y317:AA317"/>
    <mergeCell ref="AB315:AC315"/>
    <mergeCell ref="AD315:AF315"/>
    <mergeCell ref="B316:D316"/>
    <mergeCell ref="E316:G316"/>
    <mergeCell ref="H316:J316"/>
    <mergeCell ref="K316:U316"/>
    <mergeCell ref="V316:X316"/>
    <mergeCell ref="Y316:AA316"/>
    <mergeCell ref="AB316:AC316"/>
    <mergeCell ref="AD316:AF316"/>
    <mergeCell ref="B315:D315"/>
    <mergeCell ref="E315:G315"/>
    <mergeCell ref="H315:J315"/>
    <mergeCell ref="K315:U315"/>
    <mergeCell ref="V315:X315"/>
    <mergeCell ref="Y315:AA315"/>
    <mergeCell ref="AB313:AC313"/>
    <mergeCell ref="AD313:AF313"/>
    <mergeCell ref="B314:D314"/>
    <mergeCell ref="E314:G314"/>
    <mergeCell ref="H314:J314"/>
    <mergeCell ref="K314:U314"/>
    <mergeCell ref="V314:X314"/>
    <mergeCell ref="Y314:AA314"/>
    <mergeCell ref="AB314:AC314"/>
    <mergeCell ref="AD314:AF314"/>
    <mergeCell ref="B313:D313"/>
    <mergeCell ref="E313:G313"/>
    <mergeCell ref="H313:J313"/>
    <mergeCell ref="K313:U313"/>
    <mergeCell ref="V313:X313"/>
    <mergeCell ref="Y313:AA313"/>
    <mergeCell ref="AB311:AC311"/>
    <mergeCell ref="AD311:AF311"/>
    <mergeCell ref="B312:D312"/>
    <mergeCell ref="E312:G312"/>
    <mergeCell ref="H312:J312"/>
    <mergeCell ref="K312:U312"/>
    <mergeCell ref="V312:X312"/>
    <mergeCell ref="Y312:AA312"/>
    <mergeCell ref="AB312:AC312"/>
    <mergeCell ref="AD312:AF312"/>
    <mergeCell ref="B311:D311"/>
    <mergeCell ref="E311:G311"/>
    <mergeCell ref="H311:J311"/>
    <mergeCell ref="K311:U311"/>
    <mergeCell ref="V311:X311"/>
    <mergeCell ref="Y311:AA311"/>
    <mergeCell ref="AB309:AC309"/>
    <mergeCell ref="AD309:AF309"/>
    <mergeCell ref="B310:D310"/>
    <mergeCell ref="E310:G310"/>
    <mergeCell ref="H310:J310"/>
    <mergeCell ref="K310:U310"/>
    <mergeCell ref="V310:X310"/>
    <mergeCell ref="Y310:AA310"/>
    <mergeCell ref="AB310:AC310"/>
    <mergeCell ref="AD310:AF310"/>
    <mergeCell ref="B309:D309"/>
    <mergeCell ref="E309:G309"/>
    <mergeCell ref="H309:J309"/>
    <mergeCell ref="K309:U309"/>
    <mergeCell ref="V309:X309"/>
    <mergeCell ref="Y309:AA309"/>
    <mergeCell ref="AB307:AC307"/>
    <mergeCell ref="AD307:AF307"/>
    <mergeCell ref="B308:D308"/>
    <mergeCell ref="E308:G308"/>
    <mergeCell ref="H308:J308"/>
    <mergeCell ref="K308:U308"/>
    <mergeCell ref="V308:X308"/>
    <mergeCell ref="Y308:AA308"/>
    <mergeCell ref="AB308:AC308"/>
    <mergeCell ref="AD308:AF308"/>
    <mergeCell ref="B307:D307"/>
    <mergeCell ref="E307:G307"/>
    <mergeCell ref="H307:J307"/>
    <mergeCell ref="K307:U307"/>
    <mergeCell ref="V307:X307"/>
    <mergeCell ref="Y307:AA307"/>
    <mergeCell ref="AB305:AC305"/>
    <mergeCell ref="AD305:AF305"/>
    <mergeCell ref="B306:D306"/>
    <mergeCell ref="E306:G306"/>
    <mergeCell ref="H306:J306"/>
    <mergeCell ref="K306:U306"/>
    <mergeCell ref="V306:X306"/>
    <mergeCell ref="Y306:AA306"/>
    <mergeCell ref="AB306:AC306"/>
    <mergeCell ref="AD306:AF306"/>
    <mergeCell ref="B305:D305"/>
    <mergeCell ref="E305:G305"/>
    <mergeCell ref="H305:J305"/>
    <mergeCell ref="K305:U305"/>
    <mergeCell ref="V305:X305"/>
    <mergeCell ref="Y305:AA305"/>
    <mergeCell ref="AB303:AC303"/>
    <mergeCell ref="AD303:AF303"/>
    <mergeCell ref="B304:D304"/>
    <mergeCell ref="E304:G304"/>
    <mergeCell ref="H304:J304"/>
    <mergeCell ref="K304:U304"/>
    <mergeCell ref="V304:X304"/>
    <mergeCell ref="Y304:AA304"/>
    <mergeCell ref="AB304:AC304"/>
    <mergeCell ref="AD304:AF304"/>
    <mergeCell ref="B303:D303"/>
    <mergeCell ref="E303:G303"/>
    <mergeCell ref="H303:J303"/>
    <mergeCell ref="K303:U303"/>
    <mergeCell ref="V303:X303"/>
    <mergeCell ref="Y303:AA303"/>
    <mergeCell ref="AB301:AC301"/>
    <mergeCell ref="AD301:AF301"/>
    <mergeCell ref="B302:D302"/>
    <mergeCell ref="E302:G302"/>
    <mergeCell ref="H302:J302"/>
    <mergeCell ref="K302:U302"/>
    <mergeCell ref="V302:X302"/>
    <mergeCell ref="Y302:AA302"/>
    <mergeCell ref="AB302:AC302"/>
    <mergeCell ref="AD302:AF302"/>
    <mergeCell ref="B301:D301"/>
    <mergeCell ref="E301:G301"/>
    <mergeCell ref="H301:J301"/>
    <mergeCell ref="K301:U301"/>
    <mergeCell ref="V301:X301"/>
    <mergeCell ref="Y301:AA301"/>
    <mergeCell ref="AB299:AC299"/>
    <mergeCell ref="AD299:AF299"/>
    <mergeCell ref="B300:D300"/>
    <mergeCell ref="E300:G300"/>
    <mergeCell ref="H300:J300"/>
    <mergeCell ref="K300:U300"/>
    <mergeCell ref="V300:X300"/>
    <mergeCell ref="Y300:AA300"/>
    <mergeCell ref="AB300:AC300"/>
    <mergeCell ref="AD300:AF300"/>
    <mergeCell ref="B299:D299"/>
    <mergeCell ref="E299:G299"/>
    <mergeCell ref="H299:J299"/>
    <mergeCell ref="K299:U299"/>
    <mergeCell ref="V299:X299"/>
    <mergeCell ref="Y299:AA299"/>
    <mergeCell ref="AB297:AC297"/>
    <mergeCell ref="AD297:AF297"/>
    <mergeCell ref="B298:D298"/>
    <mergeCell ref="E298:G298"/>
    <mergeCell ref="H298:J298"/>
    <mergeCell ref="K298:U298"/>
    <mergeCell ref="V298:X298"/>
    <mergeCell ref="Y298:AA298"/>
    <mergeCell ref="AB298:AC298"/>
    <mergeCell ref="AD298:AF298"/>
    <mergeCell ref="B297:D297"/>
    <mergeCell ref="E297:G297"/>
    <mergeCell ref="H297:J297"/>
    <mergeCell ref="K297:U297"/>
    <mergeCell ref="V297:X297"/>
    <mergeCell ref="Y297:AA297"/>
    <mergeCell ref="AB295:AC295"/>
    <mergeCell ref="AD295:AF295"/>
    <mergeCell ref="B296:D296"/>
    <mergeCell ref="E296:G296"/>
    <mergeCell ref="H296:J296"/>
    <mergeCell ref="K296:U296"/>
    <mergeCell ref="V296:X296"/>
    <mergeCell ref="Y296:AA296"/>
    <mergeCell ref="AB296:AC296"/>
    <mergeCell ref="AD296:AF296"/>
    <mergeCell ref="B295:D295"/>
    <mergeCell ref="E295:G295"/>
    <mergeCell ref="H295:J295"/>
    <mergeCell ref="K295:U295"/>
    <mergeCell ref="V295:X295"/>
    <mergeCell ref="Y295:AA295"/>
    <mergeCell ref="AB293:AC293"/>
    <mergeCell ref="AD293:AF293"/>
    <mergeCell ref="B294:D294"/>
    <mergeCell ref="E294:G294"/>
    <mergeCell ref="H294:J294"/>
    <mergeCell ref="K294:U294"/>
    <mergeCell ref="V294:X294"/>
    <mergeCell ref="Y294:AA294"/>
    <mergeCell ref="AB294:AC294"/>
    <mergeCell ref="AD294:AF294"/>
    <mergeCell ref="B293:D293"/>
    <mergeCell ref="E293:G293"/>
    <mergeCell ref="H293:J293"/>
    <mergeCell ref="K293:U293"/>
    <mergeCell ref="V293:X293"/>
    <mergeCell ref="Y293:AA293"/>
    <mergeCell ref="AB291:AC291"/>
    <mergeCell ref="AD291:AF291"/>
    <mergeCell ref="B292:D292"/>
    <mergeCell ref="E292:G292"/>
    <mergeCell ref="H292:J292"/>
    <mergeCell ref="K292:U292"/>
    <mergeCell ref="V292:X292"/>
    <mergeCell ref="Y292:AA292"/>
    <mergeCell ref="AB292:AC292"/>
    <mergeCell ref="AD292:AF292"/>
    <mergeCell ref="B291:D291"/>
    <mergeCell ref="E291:G291"/>
    <mergeCell ref="H291:J291"/>
    <mergeCell ref="K291:U291"/>
    <mergeCell ref="V291:X291"/>
    <mergeCell ref="Y291:AA291"/>
    <mergeCell ref="AB289:AC289"/>
    <mergeCell ref="AD289:AF289"/>
    <mergeCell ref="B290:D290"/>
    <mergeCell ref="E290:G290"/>
    <mergeCell ref="H290:J290"/>
    <mergeCell ref="K290:U290"/>
    <mergeCell ref="V290:X290"/>
    <mergeCell ref="Y290:AA290"/>
    <mergeCell ref="AB290:AC290"/>
    <mergeCell ref="AD290:AF290"/>
    <mergeCell ref="B289:D289"/>
    <mergeCell ref="E289:G289"/>
    <mergeCell ref="H289:J289"/>
    <mergeCell ref="K289:U289"/>
    <mergeCell ref="V289:X289"/>
    <mergeCell ref="Y289:AA289"/>
    <mergeCell ref="AB287:AC287"/>
    <mergeCell ref="AD287:AF287"/>
    <mergeCell ref="B288:D288"/>
    <mergeCell ref="E288:G288"/>
    <mergeCell ref="H288:J288"/>
    <mergeCell ref="K288:U288"/>
    <mergeCell ref="V288:X288"/>
    <mergeCell ref="Y288:AA288"/>
    <mergeCell ref="AB288:AC288"/>
    <mergeCell ref="AD288:AF288"/>
    <mergeCell ref="B287:D287"/>
    <mergeCell ref="E287:G287"/>
    <mergeCell ref="H287:J287"/>
    <mergeCell ref="K287:U287"/>
    <mergeCell ref="V287:X287"/>
    <mergeCell ref="Y287:AA287"/>
    <mergeCell ref="AB285:AC285"/>
    <mergeCell ref="AD285:AF285"/>
    <mergeCell ref="B286:D286"/>
    <mergeCell ref="E286:G286"/>
    <mergeCell ref="H286:J286"/>
    <mergeCell ref="K286:U286"/>
    <mergeCell ref="V286:X286"/>
    <mergeCell ref="Y286:AA286"/>
    <mergeCell ref="AB286:AC286"/>
    <mergeCell ref="AD286:AF286"/>
    <mergeCell ref="B285:D285"/>
    <mergeCell ref="E285:G285"/>
    <mergeCell ref="H285:J285"/>
    <mergeCell ref="K285:U285"/>
    <mergeCell ref="V285:X285"/>
    <mergeCell ref="Y285:AA285"/>
    <mergeCell ref="AB283:AC283"/>
    <mergeCell ref="AD283:AF283"/>
    <mergeCell ref="B284:D284"/>
    <mergeCell ref="E284:G284"/>
    <mergeCell ref="H284:J284"/>
    <mergeCell ref="K284:U284"/>
    <mergeCell ref="V284:X284"/>
    <mergeCell ref="Y284:AA284"/>
    <mergeCell ref="AB284:AC284"/>
    <mergeCell ref="AD284:AF284"/>
    <mergeCell ref="B283:D283"/>
    <mergeCell ref="E283:G283"/>
    <mergeCell ref="H283:J283"/>
    <mergeCell ref="K283:U283"/>
    <mergeCell ref="V283:X283"/>
    <mergeCell ref="Y283:AA283"/>
    <mergeCell ref="AB281:AC281"/>
    <mergeCell ref="AD281:AF281"/>
    <mergeCell ref="B282:D282"/>
    <mergeCell ref="E282:G282"/>
    <mergeCell ref="H282:J282"/>
    <mergeCell ref="K282:U282"/>
    <mergeCell ref="V282:X282"/>
    <mergeCell ref="Y282:AA282"/>
    <mergeCell ref="AB282:AC282"/>
    <mergeCell ref="AD282:AF282"/>
    <mergeCell ref="B281:D281"/>
    <mergeCell ref="E281:G281"/>
    <mergeCell ref="H281:J281"/>
    <mergeCell ref="K281:U281"/>
    <mergeCell ref="V281:X281"/>
    <mergeCell ref="Y281:AA281"/>
    <mergeCell ref="AB279:AC279"/>
    <mergeCell ref="AD279:AF279"/>
    <mergeCell ref="B280:D280"/>
    <mergeCell ref="E280:G280"/>
    <mergeCell ref="H280:J280"/>
    <mergeCell ref="K280:U280"/>
    <mergeCell ref="V280:X280"/>
    <mergeCell ref="Y280:AA280"/>
    <mergeCell ref="AB280:AC280"/>
    <mergeCell ref="AD280:AF280"/>
    <mergeCell ref="B279:D279"/>
    <mergeCell ref="E279:G279"/>
    <mergeCell ref="H279:J279"/>
    <mergeCell ref="K279:U279"/>
    <mergeCell ref="V279:X279"/>
    <mergeCell ref="Y279:AA279"/>
    <mergeCell ref="AB277:AC277"/>
    <mergeCell ref="AD277:AF277"/>
    <mergeCell ref="B278:D278"/>
    <mergeCell ref="E278:G278"/>
    <mergeCell ref="H278:J278"/>
    <mergeCell ref="K278:U278"/>
    <mergeCell ref="V278:X278"/>
    <mergeCell ref="Y278:AA278"/>
    <mergeCell ref="AB278:AC278"/>
    <mergeCell ref="AD278:AF278"/>
    <mergeCell ref="B277:D277"/>
    <mergeCell ref="E277:G277"/>
    <mergeCell ref="H277:J277"/>
    <mergeCell ref="K277:U277"/>
    <mergeCell ref="V277:X277"/>
    <mergeCell ref="Y277:AA277"/>
    <mergeCell ref="AB275:AC275"/>
    <mergeCell ref="AD275:AF275"/>
    <mergeCell ref="B276:D276"/>
    <mergeCell ref="E276:G276"/>
    <mergeCell ref="H276:J276"/>
    <mergeCell ref="K276:U276"/>
    <mergeCell ref="V276:X276"/>
    <mergeCell ref="Y276:AA276"/>
    <mergeCell ref="AB276:AC276"/>
    <mergeCell ref="AD276:AF276"/>
    <mergeCell ref="B275:D275"/>
    <mergeCell ref="E275:G275"/>
    <mergeCell ref="H275:J275"/>
    <mergeCell ref="K275:U275"/>
    <mergeCell ref="V275:X275"/>
    <mergeCell ref="Y275:AA275"/>
    <mergeCell ref="AB273:AC273"/>
    <mergeCell ref="AD273:AF273"/>
    <mergeCell ref="B274:D274"/>
    <mergeCell ref="E274:G274"/>
    <mergeCell ref="H274:J274"/>
    <mergeCell ref="K274:U274"/>
    <mergeCell ref="V274:X274"/>
    <mergeCell ref="Y274:AA274"/>
    <mergeCell ref="AB274:AC274"/>
    <mergeCell ref="AD274:AF274"/>
    <mergeCell ref="B273:D273"/>
    <mergeCell ref="E273:G273"/>
    <mergeCell ref="H273:J273"/>
    <mergeCell ref="K273:U273"/>
    <mergeCell ref="V273:X273"/>
    <mergeCell ref="Y273:AA273"/>
    <mergeCell ref="AB271:AC271"/>
    <mergeCell ref="AD271:AF271"/>
    <mergeCell ref="B272:D272"/>
    <mergeCell ref="E272:G272"/>
    <mergeCell ref="H272:J272"/>
    <mergeCell ref="K272:U272"/>
    <mergeCell ref="V272:X272"/>
    <mergeCell ref="Y272:AA272"/>
    <mergeCell ref="AB272:AC272"/>
    <mergeCell ref="AD272:AF272"/>
    <mergeCell ref="B271:D271"/>
    <mergeCell ref="E271:G271"/>
    <mergeCell ref="H271:J271"/>
    <mergeCell ref="K271:U271"/>
    <mergeCell ref="V271:X271"/>
    <mergeCell ref="Y271:AA271"/>
    <mergeCell ref="AB269:AC269"/>
    <mergeCell ref="AD269:AF269"/>
    <mergeCell ref="B270:D270"/>
    <mergeCell ref="E270:G270"/>
    <mergeCell ref="H270:J270"/>
    <mergeCell ref="K270:U270"/>
    <mergeCell ref="V270:X270"/>
    <mergeCell ref="Y270:AA270"/>
    <mergeCell ref="AB270:AC270"/>
    <mergeCell ref="AD270:AF270"/>
    <mergeCell ref="B269:D269"/>
    <mergeCell ref="E269:G269"/>
    <mergeCell ref="H269:J269"/>
    <mergeCell ref="K269:U269"/>
    <mergeCell ref="V269:X269"/>
    <mergeCell ref="Y269:AA269"/>
    <mergeCell ref="AB267:AC267"/>
    <mergeCell ref="AD267:AF267"/>
    <mergeCell ref="B268:D268"/>
    <mergeCell ref="E268:G268"/>
    <mergeCell ref="H268:J268"/>
    <mergeCell ref="K268:U268"/>
    <mergeCell ref="V268:X268"/>
    <mergeCell ref="Y268:AA268"/>
    <mergeCell ref="AB268:AC268"/>
    <mergeCell ref="AD268:AF268"/>
    <mergeCell ref="B267:D267"/>
    <mergeCell ref="E267:G267"/>
    <mergeCell ref="H267:J267"/>
    <mergeCell ref="K267:U267"/>
    <mergeCell ref="V267:X267"/>
    <mergeCell ref="Y267:AA267"/>
    <mergeCell ref="AB265:AC265"/>
    <mergeCell ref="AD265:AF265"/>
    <mergeCell ref="B266:D266"/>
    <mergeCell ref="E266:G266"/>
    <mergeCell ref="H266:J266"/>
    <mergeCell ref="K266:U266"/>
    <mergeCell ref="V266:X266"/>
    <mergeCell ref="Y266:AA266"/>
    <mergeCell ref="AB266:AC266"/>
    <mergeCell ref="AD266:AF266"/>
    <mergeCell ref="B265:D265"/>
    <mergeCell ref="E265:G265"/>
    <mergeCell ref="H265:J265"/>
    <mergeCell ref="K265:U265"/>
    <mergeCell ref="V265:X265"/>
    <mergeCell ref="Y265:AA265"/>
    <mergeCell ref="AB263:AC263"/>
    <mergeCell ref="AD263:AF263"/>
    <mergeCell ref="B264:D264"/>
    <mergeCell ref="E264:G264"/>
    <mergeCell ref="H264:J264"/>
    <mergeCell ref="K264:U264"/>
    <mergeCell ref="V264:X264"/>
    <mergeCell ref="Y264:AA264"/>
    <mergeCell ref="AB264:AC264"/>
    <mergeCell ref="AD264:AF264"/>
    <mergeCell ref="B263:D263"/>
    <mergeCell ref="E263:G263"/>
    <mergeCell ref="H263:J263"/>
    <mergeCell ref="K263:U263"/>
    <mergeCell ref="V263:X263"/>
    <mergeCell ref="Y263:AA263"/>
    <mergeCell ref="AB261:AC261"/>
    <mergeCell ref="AD261:AF261"/>
    <mergeCell ref="B262:D262"/>
    <mergeCell ref="E262:G262"/>
    <mergeCell ref="H262:J262"/>
    <mergeCell ref="K262:U262"/>
    <mergeCell ref="V262:X262"/>
    <mergeCell ref="Y262:AA262"/>
    <mergeCell ref="AB262:AC262"/>
    <mergeCell ref="AD262:AF262"/>
    <mergeCell ref="B261:D261"/>
    <mergeCell ref="E261:G261"/>
    <mergeCell ref="H261:J261"/>
    <mergeCell ref="K261:U261"/>
    <mergeCell ref="V261:X261"/>
    <mergeCell ref="Y261:AA261"/>
    <mergeCell ref="AB259:AC259"/>
    <mergeCell ref="AD259:AF259"/>
    <mergeCell ref="B260:D260"/>
    <mergeCell ref="E260:G260"/>
    <mergeCell ref="H260:J260"/>
    <mergeCell ref="K260:U260"/>
    <mergeCell ref="V260:X260"/>
    <mergeCell ref="Y260:AA260"/>
    <mergeCell ref="AB260:AC260"/>
    <mergeCell ref="AD260:AF260"/>
    <mergeCell ref="B259:D259"/>
    <mergeCell ref="E259:G259"/>
    <mergeCell ref="H259:J259"/>
    <mergeCell ref="K259:U259"/>
    <mergeCell ref="V259:X259"/>
    <mergeCell ref="Y259:AA259"/>
    <mergeCell ref="AB257:AC257"/>
    <mergeCell ref="AD257:AF257"/>
    <mergeCell ref="B258:D258"/>
    <mergeCell ref="E258:G258"/>
    <mergeCell ref="H258:J258"/>
    <mergeCell ref="K258:U258"/>
    <mergeCell ref="V258:X258"/>
    <mergeCell ref="Y258:AA258"/>
    <mergeCell ref="AB258:AC258"/>
    <mergeCell ref="AD258:AF258"/>
    <mergeCell ref="B257:D257"/>
    <mergeCell ref="E257:G257"/>
    <mergeCell ref="H257:J257"/>
    <mergeCell ref="K257:U257"/>
    <mergeCell ref="V257:X257"/>
    <mergeCell ref="Y257:AA257"/>
    <mergeCell ref="AB255:AC255"/>
    <mergeCell ref="AD255:AF255"/>
    <mergeCell ref="B256:D256"/>
    <mergeCell ref="E256:G256"/>
    <mergeCell ref="H256:J256"/>
    <mergeCell ref="K256:U256"/>
    <mergeCell ref="V256:X256"/>
    <mergeCell ref="Y256:AA256"/>
    <mergeCell ref="AB256:AC256"/>
    <mergeCell ref="AD256:AF256"/>
    <mergeCell ref="B255:D255"/>
    <mergeCell ref="E255:G255"/>
    <mergeCell ref="H255:J255"/>
    <mergeCell ref="K255:U255"/>
    <mergeCell ref="V255:X255"/>
    <mergeCell ref="Y255:AA255"/>
    <mergeCell ref="AB253:AC253"/>
    <mergeCell ref="AD253:AF253"/>
    <mergeCell ref="B254:D254"/>
    <mergeCell ref="E254:G254"/>
    <mergeCell ref="H254:J254"/>
    <mergeCell ref="K254:U254"/>
    <mergeCell ref="V254:X254"/>
    <mergeCell ref="Y254:AA254"/>
    <mergeCell ref="AB254:AC254"/>
    <mergeCell ref="AD254:AF254"/>
    <mergeCell ref="B253:D253"/>
    <mergeCell ref="E253:G253"/>
    <mergeCell ref="H253:J253"/>
    <mergeCell ref="K253:U253"/>
    <mergeCell ref="V253:X253"/>
    <mergeCell ref="Y253:AA253"/>
    <mergeCell ref="AB251:AC251"/>
    <mergeCell ref="AD251:AF251"/>
    <mergeCell ref="B252:D252"/>
    <mergeCell ref="E252:G252"/>
    <mergeCell ref="H252:J252"/>
    <mergeCell ref="K252:U252"/>
    <mergeCell ref="V252:X252"/>
    <mergeCell ref="Y252:AA252"/>
    <mergeCell ref="AB252:AC252"/>
    <mergeCell ref="AD252:AF252"/>
    <mergeCell ref="B251:D251"/>
    <mergeCell ref="E251:G251"/>
    <mergeCell ref="H251:J251"/>
    <mergeCell ref="K251:U251"/>
    <mergeCell ref="V251:X251"/>
    <mergeCell ref="Y251:AA251"/>
    <mergeCell ref="AB249:AC249"/>
    <mergeCell ref="AD249:AF249"/>
    <mergeCell ref="B250:D250"/>
    <mergeCell ref="E250:G250"/>
    <mergeCell ref="H250:J250"/>
    <mergeCell ref="K250:U250"/>
    <mergeCell ref="V250:X250"/>
    <mergeCell ref="Y250:AA250"/>
    <mergeCell ref="AB250:AC250"/>
    <mergeCell ref="AD250:AF250"/>
    <mergeCell ref="B249:D249"/>
    <mergeCell ref="E249:G249"/>
    <mergeCell ref="H249:J249"/>
    <mergeCell ref="K249:U249"/>
    <mergeCell ref="V249:X249"/>
    <mergeCell ref="Y249:AA249"/>
    <mergeCell ref="AB247:AC247"/>
    <mergeCell ref="AD247:AF247"/>
    <mergeCell ref="B248:D248"/>
    <mergeCell ref="E248:G248"/>
    <mergeCell ref="H248:J248"/>
    <mergeCell ref="K248:U248"/>
    <mergeCell ref="V248:X248"/>
    <mergeCell ref="Y248:AA248"/>
    <mergeCell ref="AB248:AC248"/>
    <mergeCell ref="AD248:AF248"/>
    <mergeCell ref="B247:D247"/>
    <mergeCell ref="E247:G247"/>
    <mergeCell ref="H247:J247"/>
    <mergeCell ref="K247:U247"/>
    <mergeCell ref="V247:X247"/>
    <mergeCell ref="Y247:AA247"/>
    <mergeCell ref="AB245:AC245"/>
    <mergeCell ref="AD245:AF245"/>
    <mergeCell ref="B246:D246"/>
    <mergeCell ref="E246:G246"/>
    <mergeCell ref="H246:J246"/>
    <mergeCell ref="K246:U246"/>
    <mergeCell ref="V246:X246"/>
    <mergeCell ref="Y246:AA246"/>
    <mergeCell ref="AB246:AC246"/>
    <mergeCell ref="AD246:AF246"/>
    <mergeCell ref="B245:D245"/>
    <mergeCell ref="E245:G245"/>
    <mergeCell ref="H245:J245"/>
    <mergeCell ref="K245:U245"/>
    <mergeCell ref="V245:X245"/>
    <mergeCell ref="Y245:AA245"/>
    <mergeCell ref="AB243:AC243"/>
    <mergeCell ref="AD243:AF243"/>
    <mergeCell ref="B244:D244"/>
    <mergeCell ref="E244:G244"/>
    <mergeCell ref="H244:J244"/>
    <mergeCell ref="K244:U244"/>
    <mergeCell ref="V244:X244"/>
    <mergeCell ref="Y244:AA244"/>
    <mergeCell ref="AB244:AC244"/>
    <mergeCell ref="AD244:AF244"/>
    <mergeCell ref="B243:D243"/>
    <mergeCell ref="E243:G243"/>
    <mergeCell ref="H243:J243"/>
    <mergeCell ref="K243:U243"/>
    <mergeCell ref="V243:X243"/>
    <mergeCell ref="Y243:AA243"/>
    <mergeCell ref="AB241:AC241"/>
    <mergeCell ref="AD241:AF241"/>
    <mergeCell ref="B242:D242"/>
    <mergeCell ref="E242:G242"/>
    <mergeCell ref="H242:J242"/>
    <mergeCell ref="K242:U242"/>
    <mergeCell ref="V242:X242"/>
    <mergeCell ref="Y242:AA242"/>
    <mergeCell ref="AB242:AC242"/>
    <mergeCell ref="AD242:AF242"/>
    <mergeCell ref="B241:D241"/>
    <mergeCell ref="E241:G241"/>
    <mergeCell ref="H241:J241"/>
    <mergeCell ref="K241:U241"/>
    <mergeCell ref="V241:X241"/>
    <mergeCell ref="Y241:AA241"/>
    <mergeCell ref="AB239:AC239"/>
    <mergeCell ref="AD239:AF239"/>
    <mergeCell ref="B240:D240"/>
    <mergeCell ref="E240:G240"/>
    <mergeCell ref="H240:J240"/>
    <mergeCell ref="K240:U240"/>
    <mergeCell ref="V240:X240"/>
    <mergeCell ref="Y240:AA240"/>
    <mergeCell ref="AB240:AC240"/>
    <mergeCell ref="AD240:AF240"/>
    <mergeCell ref="B239:D239"/>
    <mergeCell ref="E239:G239"/>
    <mergeCell ref="H239:J239"/>
    <mergeCell ref="K239:U239"/>
    <mergeCell ref="V239:X239"/>
    <mergeCell ref="Y239:AA239"/>
    <mergeCell ref="AB237:AC237"/>
    <mergeCell ref="AD237:AF237"/>
    <mergeCell ref="B238:D238"/>
    <mergeCell ref="E238:G238"/>
    <mergeCell ref="H238:J238"/>
    <mergeCell ref="K238:U238"/>
    <mergeCell ref="V238:X238"/>
    <mergeCell ref="Y238:AA238"/>
    <mergeCell ref="AB238:AC238"/>
    <mergeCell ref="AD238:AF238"/>
    <mergeCell ref="B237:D237"/>
    <mergeCell ref="E237:G237"/>
    <mergeCell ref="H237:J237"/>
    <mergeCell ref="K237:U237"/>
    <mergeCell ref="V237:X237"/>
    <mergeCell ref="Y237:AA237"/>
    <mergeCell ref="AB235:AC235"/>
    <mergeCell ref="AD235:AF235"/>
    <mergeCell ref="B236:D236"/>
    <mergeCell ref="E236:G236"/>
    <mergeCell ref="H236:J236"/>
    <mergeCell ref="K236:U236"/>
    <mergeCell ref="V236:X236"/>
    <mergeCell ref="Y236:AA236"/>
    <mergeCell ref="AB236:AC236"/>
    <mergeCell ref="AD236:AF236"/>
    <mergeCell ref="B235:D235"/>
    <mergeCell ref="E235:G235"/>
    <mergeCell ref="H235:J235"/>
    <mergeCell ref="K235:U235"/>
    <mergeCell ref="V235:X235"/>
    <mergeCell ref="Y235:AA235"/>
    <mergeCell ref="AB233:AC233"/>
    <mergeCell ref="AD233:AF233"/>
    <mergeCell ref="B234:D234"/>
    <mergeCell ref="E234:G234"/>
    <mergeCell ref="H234:J234"/>
    <mergeCell ref="K234:U234"/>
    <mergeCell ref="V234:X234"/>
    <mergeCell ref="Y234:AA234"/>
    <mergeCell ref="AB234:AC234"/>
    <mergeCell ref="AD234:AF234"/>
    <mergeCell ref="B233:D233"/>
    <mergeCell ref="E233:G233"/>
    <mergeCell ref="H233:J233"/>
    <mergeCell ref="K233:U233"/>
    <mergeCell ref="V233:X233"/>
    <mergeCell ref="Y233:AA233"/>
    <mergeCell ref="AB231:AC231"/>
    <mergeCell ref="AD231:AF231"/>
    <mergeCell ref="B232:D232"/>
    <mergeCell ref="E232:G232"/>
    <mergeCell ref="H232:J232"/>
    <mergeCell ref="K232:U232"/>
    <mergeCell ref="V232:X232"/>
    <mergeCell ref="Y232:AA232"/>
    <mergeCell ref="AB232:AC232"/>
    <mergeCell ref="AD232:AF232"/>
    <mergeCell ref="B231:D231"/>
    <mergeCell ref="E231:G231"/>
    <mergeCell ref="H231:J231"/>
    <mergeCell ref="K231:U231"/>
    <mergeCell ref="V231:X231"/>
    <mergeCell ref="Y231:AA231"/>
    <mergeCell ref="AB229:AC229"/>
    <mergeCell ref="AD229:AF229"/>
    <mergeCell ref="B230:D230"/>
    <mergeCell ref="E230:G230"/>
    <mergeCell ref="H230:J230"/>
    <mergeCell ref="K230:U230"/>
    <mergeCell ref="V230:X230"/>
    <mergeCell ref="Y230:AA230"/>
    <mergeCell ref="AB230:AC230"/>
    <mergeCell ref="AD230:AF230"/>
    <mergeCell ref="B229:D229"/>
    <mergeCell ref="E229:G229"/>
    <mergeCell ref="H229:J229"/>
    <mergeCell ref="K229:U229"/>
    <mergeCell ref="V229:X229"/>
    <mergeCell ref="Y229:AA229"/>
    <mergeCell ref="AB227:AC227"/>
    <mergeCell ref="AD227:AF227"/>
    <mergeCell ref="B228:D228"/>
    <mergeCell ref="E228:G228"/>
    <mergeCell ref="H228:J228"/>
    <mergeCell ref="K228:U228"/>
    <mergeCell ref="V228:X228"/>
    <mergeCell ref="Y228:AA228"/>
    <mergeCell ref="AB228:AC228"/>
    <mergeCell ref="AD228:AF228"/>
    <mergeCell ref="B227:D227"/>
    <mergeCell ref="E227:G227"/>
    <mergeCell ref="H227:J227"/>
    <mergeCell ref="K227:U227"/>
    <mergeCell ref="V227:X227"/>
    <mergeCell ref="Y227:AA227"/>
    <mergeCell ref="AB225:AC225"/>
    <mergeCell ref="AD225:AF225"/>
    <mergeCell ref="B226:D226"/>
    <mergeCell ref="E226:G226"/>
    <mergeCell ref="H226:J226"/>
    <mergeCell ref="K226:U226"/>
    <mergeCell ref="V226:X226"/>
    <mergeCell ref="Y226:AA226"/>
    <mergeCell ref="AB226:AC226"/>
    <mergeCell ref="AD226:AF226"/>
    <mergeCell ref="B225:D225"/>
    <mergeCell ref="E225:G225"/>
    <mergeCell ref="H225:J225"/>
    <mergeCell ref="K225:U225"/>
    <mergeCell ref="V225:X225"/>
    <mergeCell ref="Y225:AA225"/>
    <mergeCell ref="AB223:AC223"/>
    <mergeCell ref="AD223:AF223"/>
    <mergeCell ref="B224:D224"/>
    <mergeCell ref="E224:G224"/>
    <mergeCell ref="H224:J224"/>
    <mergeCell ref="K224:U224"/>
    <mergeCell ref="V224:X224"/>
    <mergeCell ref="Y224:AA224"/>
    <mergeCell ref="AB224:AC224"/>
    <mergeCell ref="AD224:AF224"/>
    <mergeCell ref="B223:D223"/>
    <mergeCell ref="E223:G223"/>
    <mergeCell ref="H223:J223"/>
    <mergeCell ref="K223:U223"/>
    <mergeCell ref="V223:X223"/>
    <mergeCell ref="Y223:AA223"/>
    <mergeCell ref="AB221:AC221"/>
    <mergeCell ref="AD221:AF221"/>
    <mergeCell ref="B222:D222"/>
    <mergeCell ref="E222:G222"/>
    <mergeCell ref="H222:J222"/>
    <mergeCell ref="K222:U222"/>
    <mergeCell ref="V222:X222"/>
    <mergeCell ref="Y222:AA222"/>
    <mergeCell ref="AB222:AC222"/>
    <mergeCell ref="AD222:AF222"/>
    <mergeCell ref="B221:D221"/>
    <mergeCell ref="E221:G221"/>
    <mergeCell ref="H221:J221"/>
    <mergeCell ref="K221:U221"/>
    <mergeCell ref="V221:X221"/>
    <mergeCell ref="Y221:AA221"/>
    <mergeCell ref="AB219:AC219"/>
    <mergeCell ref="AD219:AF219"/>
    <mergeCell ref="B220:D220"/>
    <mergeCell ref="E220:G220"/>
    <mergeCell ref="H220:J220"/>
    <mergeCell ref="K220:U220"/>
    <mergeCell ref="V220:X220"/>
    <mergeCell ref="Y220:AA220"/>
    <mergeCell ref="AB220:AC220"/>
    <mergeCell ref="AD220:AF220"/>
    <mergeCell ref="B219:D219"/>
    <mergeCell ref="E219:G219"/>
    <mergeCell ref="H219:J219"/>
    <mergeCell ref="K219:U219"/>
    <mergeCell ref="V219:X219"/>
    <mergeCell ref="Y219:AA219"/>
    <mergeCell ref="AB217:AC217"/>
    <mergeCell ref="AD217:AF217"/>
    <mergeCell ref="B218:D218"/>
    <mergeCell ref="E218:G218"/>
    <mergeCell ref="H218:J218"/>
    <mergeCell ref="K218:U218"/>
    <mergeCell ref="V218:X218"/>
    <mergeCell ref="Y218:AA218"/>
    <mergeCell ref="AB218:AC218"/>
    <mergeCell ref="AD218:AF218"/>
    <mergeCell ref="B217:D217"/>
    <mergeCell ref="E217:G217"/>
    <mergeCell ref="H217:J217"/>
    <mergeCell ref="K217:U217"/>
    <mergeCell ref="V217:X217"/>
    <mergeCell ref="Y217:AA217"/>
    <mergeCell ref="AB215:AC215"/>
    <mergeCell ref="AD215:AF215"/>
    <mergeCell ref="B216:D216"/>
    <mergeCell ref="E216:G216"/>
    <mergeCell ref="H216:J216"/>
    <mergeCell ref="K216:U216"/>
    <mergeCell ref="V216:X216"/>
    <mergeCell ref="Y216:AA216"/>
    <mergeCell ref="AB216:AC216"/>
    <mergeCell ref="AD216:AF216"/>
    <mergeCell ref="B215:D215"/>
    <mergeCell ref="E215:G215"/>
    <mergeCell ref="H215:J215"/>
    <mergeCell ref="K215:U215"/>
    <mergeCell ref="V215:X215"/>
    <mergeCell ref="Y215:AA215"/>
    <mergeCell ref="AB213:AC213"/>
    <mergeCell ref="AD213:AF213"/>
    <mergeCell ref="B214:D214"/>
    <mergeCell ref="E214:G214"/>
    <mergeCell ref="H214:J214"/>
    <mergeCell ref="K214:U214"/>
    <mergeCell ref="V214:X214"/>
    <mergeCell ref="Y214:AA214"/>
    <mergeCell ref="AB214:AC214"/>
    <mergeCell ref="AD214:AF214"/>
    <mergeCell ref="B213:D213"/>
    <mergeCell ref="E213:G213"/>
    <mergeCell ref="H213:J213"/>
    <mergeCell ref="K213:U213"/>
    <mergeCell ref="V213:X213"/>
    <mergeCell ref="Y213:AA213"/>
    <mergeCell ref="AB211:AC211"/>
    <mergeCell ref="AD211:AF211"/>
    <mergeCell ref="B212:D212"/>
    <mergeCell ref="E212:G212"/>
    <mergeCell ref="H212:J212"/>
    <mergeCell ref="K212:U212"/>
    <mergeCell ref="V212:X212"/>
    <mergeCell ref="Y212:AA212"/>
    <mergeCell ref="AB212:AC212"/>
    <mergeCell ref="AD212:AF212"/>
    <mergeCell ref="B211:D211"/>
    <mergeCell ref="E211:G211"/>
    <mergeCell ref="H211:J211"/>
    <mergeCell ref="K211:U211"/>
    <mergeCell ref="V211:X211"/>
    <mergeCell ref="Y211:AA211"/>
    <mergeCell ref="AB209:AC209"/>
    <mergeCell ref="AD209:AF209"/>
    <mergeCell ref="B210:D210"/>
    <mergeCell ref="E210:G210"/>
    <mergeCell ref="H210:J210"/>
    <mergeCell ref="K210:U210"/>
    <mergeCell ref="V210:X210"/>
    <mergeCell ref="Y210:AA210"/>
    <mergeCell ref="AB210:AC210"/>
    <mergeCell ref="AD210:AF210"/>
    <mergeCell ref="B209:D209"/>
    <mergeCell ref="E209:G209"/>
    <mergeCell ref="H209:J209"/>
    <mergeCell ref="K209:U209"/>
    <mergeCell ref="V209:X209"/>
    <mergeCell ref="Y209:AA209"/>
    <mergeCell ref="AB207:AC207"/>
    <mergeCell ref="AD207:AF207"/>
    <mergeCell ref="B208:D208"/>
    <mergeCell ref="E208:G208"/>
    <mergeCell ref="H208:J208"/>
    <mergeCell ref="K208:U208"/>
    <mergeCell ref="V208:X208"/>
    <mergeCell ref="Y208:AA208"/>
    <mergeCell ref="AB208:AC208"/>
    <mergeCell ref="AD208:AF208"/>
    <mergeCell ref="B207:D207"/>
    <mergeCell ref="E207:G207"/>
    <mergeCell ref="H207:J207"/>
    <mergeCell ref="K207:U207"/>
    <mergeCell ref="V207:X207"/>
    <mergeCell ref="Y207:AA207"/>
    <mergeCell ref="AB205:AC205"/>
    <mergeCell ref="AD205:AF205"/>
    <mergeCell ref="B206:D206"/>
    <mergeCell ref="E206:G206"/>
    <mergeCell ref="H206:J206"/>
    <mergeCell ref="K206:U206"/>
    <mergeCell ref="V206:X206"/>
    <mergeCell ref="Y206:AA206"/>
    <mergeCell ref="AB206:AC206"/>
    <mergeCell ref="AD206:AF206"/>
    <mergeCell ref="B205:D205"/>
    <mergeCell ref="E205:G205"/>
    <mergeCell ref="H205:J205"/>
    <mergeCell ref="K205:U205"/>
    <mergeCell ref="V205:X205"/>
    <mergeCell ref="Y205:AA205"/>
    <mergeCell ref="AB203:AC203"/>
    <mergeCell ref="AD203:AF203"/>
    <mergeCell ref="B204:D204"/>
    <mergeCell ref="E204:G204"/>
    <mergeCell ref="H204:J204"/>
    <mergeCell ref="K204:U204"/>
    <mergeCell ref="V204:X204"/>
    <mergeCell ref="Y204:AA204"/>
    <mergeCell ref="AB204:AC204"/>
    <mergeCell ref="AD204:AF204"/>
    <mergeCell ref="B203:D203"/>
    <mergeCell ref="E203:G203"/>
    <mergeCell ref="H203:J203"/>
    <mergeCell ref="K203:U203"/>
    <mergeCell ref="V203:X203"/>
    <mergeCell ref="Y203:AA203"/>
    <mergeCell ref="AB201:AC201"/>
    <mergeCell ref="AD201:AF201"/>
    <mergeCell ref="B202:D202"/>
    <mergeCell ref="E202:G202"/>
    <mergeCell ref="H202:J202"/>
    <mergeCell ref="K202:U202"/>
    <mergeCell ref="V202:X202"/>
    <mergeCell ref="Y202:AA202"/>
    <mergeCell ref="AB202:AC202"/>
    <mergeCell ref="AD202:AF202"/>
    <mergeCell ref="B201:D201"/>
    <mergeCell ref="E201:G201"/>
    <mergeCell ref="H201:J201"/>
    <mergeCell ref="K201:U201"/>
    <mergeCell ref="V201:X201"/>
    <mergeCell ref="Y201:AA201"/>
    <mergeCell ref="AB199:AC199"/>
    <mergeCell ref="AD199:AF199"/>
    <mergeCell ref="B200:D200"/>
    <mergeCell ref="E200:G200"/>
    <mergeCell ref="H200:J200"/>
    <mergeCell ref="K200:U200"/>
    <mergeCell ref="V200:X200"/>
    <mergeCell ref="Y200:AA200"/>
    <mergeCell ref="AB200:AC200"/>
    <mergeCell ref="AD200:AF200"/>
    <mergeCell ref="B199:D199"/>
    <mergeCell ref="E199:G199"/>
    <mergeCell ref="H199:J199"/>
    <mergeCell ref="K199:U199"/>
    <mergeCell ref="V199:X199"/>
    <mergeCell ref="Y199:AA199"/>
    <mergeCell ref="AB197:AC197"/>
    <mergeCell ref="AD197:AF197"/>
    <mergeCell ref="B198:D198"/>
    <mergeCell ref="E198:G198"/>
    <mergeCell ref="H198:J198"/>
    <mergeCell ref="K198:U198"/>
    <mergeCell ref="V198:X198"/>
    <mergeCell ref="Y198:AA198"/>
    <mergeCell ref="AB198:AC198"/>
    <mergeCell ref="AD198:AF198"/>
    <mergeCell ref="B197:D197"/>
    <mergeCell ref="E197:G197"/>
    <mergeCell ref="H197:J197"/>
    <mergeCell ref="K197:U197"/>
    <mergeCell ref="V197:X197"/>
    <mergeCell ref="Y197:AA197"/>
    <mergeCell ref="AB195:AC195"/>
    <mergeCell ref="AD195:AF195"/>
    <mergeCell ref="B196:D196"/>
    <mergeCell ref="E196:G196"/>
    <mergeCell ref="H196:J196"/>
    <mergeCell ref="K196:U196"/>
    <mergeCell ref="V196:X196"/>
    <mergeCell ref="Y196:AA196"/>
    <mergeCell ref="AB196:AC196"/>
    <mergeCell ref="AD196:AF196"/>
    <mergeCell ref="B195:D195"/>
    <mergeCell ref="E195:G195"/>
    <mergeCell ref="H195:J195"/>
    <mergeCell ref="K195:U195"/>
    <mergeCell ref="V195:X195"/>
    <mergeCell ref="Y195:AA195"/>
    <mergeCell ref="AB193:AC193"/>
    <mergeCell ref="AD193:AF193"/>
    <mergeCell ref="B194:D194"/>
    <mergeCell ref="E194:G194"/>
    <mergeCell ref="H194:J194"/>
    <mergeCell ref="K194:U194"/>
    <mergeCell ref="V194:X194"/>
    <mergeCell ref="Y194:AA194"/>
    <mergeCell ref="AB194:AC194"/>
    <mergeCell ref="AD194:AF194"/>
    <mergeCell ref="B193:D193"/>
    <mergeCell ref="E193:G193"/>
    <mergeCell ref="H193:J193"/>
    <mergeCell ref="K193:U193"/>
    <mergeCell ref="V193:X193"/>
    <mergeCell ref="Y193:AA193"/>
    <mergeCell ref="AB191:AC191"/>
    <mergeCell ref="AD191:AF191"/>
    <mergeCell ref="B192:D192"/>
    <mergeCell ref="E192:G192"/>
    <mergeCell ref="H192:J192"/>
    <mergeCell ref="K192:U192"/>
    <mergeCell ref="V192:X192"/>
    <mergeCell ref="Y192:AA192"/>
    <mergeCell ref="AB192:AC192"/>
    <mergeCell ref="AD192:AF192"/>
    <mergeCell ref="B191:D191"/>
    <mergeCell ref="E191:G191"/>
    <mergeCell ref="H191:J191"/>
    <mergeCell ref="K191:U191"/>
    <mergeCell ref="V191:X191"/>
    <mergeCell ref="Y191:AA191"/>
    <mergeCell ref="AB189:AC189"/>
    <mergeCell ref="AD189:AF189"/>
    <mergeCell ref="B190:D190"/>
    <mergeCell ref="E190:G190"/>
    <mergeCell ref="H190:J190"/>
    <mergeCell ref="K190:U190"/>
    <mergeCell ref="V190:X190"/>
    <mergeCell ref="Y190:AA190"/>
    <mergeCell ref="AB190:AC190"/>
    <mergeCell ref="AD190:AF190"/>
    <mergeCell ref="B189:D189"/>
    <mergeCell ref="E189:G189"/>
    <mergeCell ref="H189:J189"/>
    <mergeCell ref="K189:U189"/>
    <mergeCell ref="V189:X189"/>
    <mergeCell ref="Y189:AA189"/>
    <mergeCell ref="AB187:AC187"/>
    <mergeCell ref="AD187:AF187"/>
    <mergeCell ref="B188:D188"/>
    <mergeCell ref="E188:G188"/>
    <mergeCell ref="H188:J188"/>
    <mergeCell ref="K188:U188"/>
    <mergeCell ref="V188:X188"/>
    <mergeCell ref="Y188:AA188"/>
    <mergeCell ref="AB188:AC188"/>
    <mergeCell ref="AD188:AF188"/>
    <mergeCell ref="B187:D187"/>
    <mergeCell ref="E187:G187"/>
    <mergeCell ref="H187:J187"/>
    <mergeCell ref="K187:U187"/>
    <mergeCell ref="V187:X187"/>
    <mergeCell ref="Y187:AA187"/>
    <mergeCell ref="AB185:AC185"/>
    <mergeCell ref="AD185:AF185"/>
    <mergeCell ref="B186:D186"/>
    <mergeCell ref="E186:G186"/>
    <mergeCell ref="H186:J186"/>
    <mergeCell ref="K186:U186"/>
    <mergeCell ref="V186:X186"/>
    <mergeCell ref="Y186:AA186"/>
    <mergeCell ref="AB186:AC186"/>
    <mergeCell ref="AD186:AF186"/>
    <mergeCell ref="B185:D185"/>
    <mergeCell ref="E185:G185"/>
    <mergeCell ref="H185:J185"/>
    <mergeCell ref="K185:U185"/>
    <mergeCell ref="V185:X185"/>
    <mergeCell ref="Y185:AA185"/>
    <mergeCell ref="AB183:AC183"/>
    <mergeCell ref="AD183:AF183"/>
    <mergeCell ref="B184:D184"/>
    <mergeCell ref="E184:G184"/>
    <mergeCell ref="H184:J184"/>
    <mergeCell ref="K184:U184"/>
    <mergeCell ref="V184:X184"/>
    <mergeCell ref="Y184:AA184"/>
    <mergeCell ref="AB184:AC184"/>
    <mergeCell ref="AD184:AF184"/>
    <mergeCell ref="B183:D183"/>
    <mergeCell ref="E183:G183"/>
    <mergeCell ref="H183:J183"/>
    <mergeCell ref="K183:U183"/>
    <mergeCell ref="V183:X183"/>
    <mergeCell ref="Y183:AA183"/>
    <mergeCell ref="AB181:AC181"/>
    <mergeCell ref="AD181:AF181"/>
    <mergeCell ref="B182:D182"/>
    <mergeCell ref="E182:G182"/>
    <mergeCell ref="H182:J182"/>
    <mergeCell ref="K182:U182"/>
    <mergeCell ref="V182:X182"/>
    <mergeCell ref="Y182:AA182"/>
    <mergeCell ref="AB182:AC182"/>
    <mergeCell ref="AD182:AF182"/>
    <mergeCell ref="B181:D181"/>
    <mergeCell ref="E181:G181"/>
    <mergeCell ref="H181:J181"/>
    <mergeCell ref="K181:U181"/>
    <mergeCell ref="V181:X181"/>
    <mergeCell ref="Y181:AA181"/>
    <mergeCell ref="AB179:AC179"/>
    <mergeCell ref="AD179:AF179"/>
    <mergeCell ref="B180:D180"/>
    <mergeCell ref="E180:G180"/>
    <mergeCell ref="H180:J180"/>
    <mergeCell ref="K180:U180"/>
    <mergeCell ref="V180:X180"/>
    <mergeCell ref="Y180:AA180"/>
    <mergeCell ref="AB180:AC180"/>
    <mergeCell ref="AD180:AF180"/>
    <mergeCell ref="B179:D179"/>
    <mergeCell ref="E179:G179"/>
    <mergeCell ref="H179:J179"/>
    <mergeCell ref="K179:U179"/>
    <mergeCell ref="V179:X179"/>
    <mergeCell ref="Y179:AA179"/>
    <mergeCell ref="AB177:AC177"/>
    <mergeCell ref="AD177:AF177"/>
    <mergeCell ref="B178:D178"/>
    <mergeCell ref="E178:G178"/>
    <mergeCell ref="H178:J178"/>
    <mergeCell ref="K178:U178"/>
    <mergeCell ref="V178:X178"/>
    <mergeCell ref="Y178:AA178"/>
    <mergeCell ref="AB178:AC178"/>
    <mergeCell ref="AD178:AF178"/>
    <mergeCell ref="B177:D177"/>
    <mergeCell ref="E177:G177"/>
    <mergeCell ref="H177:J177"/>
    <mergeCell ref="K177:U177"/>
    <mergeCell ref="V177:X177"/>
    <mergeCell ref="Y177:AA177"/>
    <mergeCell ref="AB175:AC175"/>
    <mergeCell ref="AD175:AF175"/>
    <mergeCell ref="B176:D176"/>
    <mergeCell ref="E176:G176"/>
    <mergeCell ref="H176:J176"/>
    <mergeCell ref="K176:U176"/>
    <mergeCell ref="V176:X176"/>
    <mergeCell ref="Y176:AA176"/>
    <mergeCell ref="AB176:AC176"/>
    <mergeCell ref="AD176:AF176"/>
    <mergeCell ref="B175:D175"/>
    <mergeCell ref="E175:G175"/>
    <mergeCell ref="H175:J175"/>
    <mergeCell ref="K175:U175"/>
    <mergeCell ref="V175:X175"/>
    <mergeCell ref="Y175:AA175"/>
    <mergeCell ref="AB173:AC173"/>
    <mergeCell ref="AD173:AF173"/>
    <mergeCell ref="B174:D174"/>
    <mergeCell ref="E174:G174"/>
    <mergeCell ref="H174:J174"/>
    <mergeCell ref="K174:U174"/>
    <mergeCell ref="V174:X174"/>
    <mergeCell ref="Y174:AA174"/>
    <mergeCell ref="AB174:AC174"/>
    <mergeCell ref="AD174:AF174"/>
    <mergeCell ref="B173:D173"/>
    <mergeCell ref="E173:G173"/>
    <mergeCell ref="H173:J173"/>
    <mergeCell ref="K173:U173"/>
    <mergeCell ref="V173:X173"/>
    <mergeCell ref="Y173:AA173"/>
    <mergeCell ref="AB171:AC171"/>
    <mergeCell ref="AD171:AF171"/>
    <mergeCell ref="B172:D172"/>
    <mergeCell ref="E172:G172"/>
    <mergeCell ref="H172:J172"/>
    <mergeCell ref="K172:U172"/>
    <mergeCell ref="V172:X172"/>
    <mergeCell ref="Y172:AA172"/>
    <mergeCell ref="AB172:AC172"/>
    <mergeCell ref="AD172:AF172"/>
    <mergeCell ref="B171:D171"/>
    <mergeCell ref="E171:G171"/>
    <mergeCell ref="H171:J171"/>
    <mergeCell ref="K171:U171"/>
    <mergeCell ref="V171:X171"/>
    <mergeCell ref="Y171:AA171"/>
    <mergeCell ref="AB169:AC169"/>
    <mergeCell ref="AD169:AF169"/>
    <mergeCell ref="B170:D170"/>
    <mergeCell ref="E170:G170"/>
    <mergeCell ref="H170:J170"/>
    <mergeCell ref="K170:U170"/>
    <mergeCell ref="V170:X170"/>
    <mergeCell ref="Y170:AA170"/>
    <mergeCell ref="AB170:AC170"/>
    <mergeCell ref="AD170:AF170"/>
    <mergeCell ref="B169:D169"/>
    <mergeCell ref="E169:G169"/>
    <mergeCell ref="H169:J169"/>
    <mergeCell ref="K169:U169"/>
    <mergeCell ref="V169:X169"/>
    <mergeCell ref="Y169:AA169"/>
    <mergeCell ref="AB167:AC167"/>
    <mergeCell ref="AD167:AF167"/>
    <mergeCell ref="B168:D168"/>
    <mergeCell ref="E168:G168"/>
    <mergeCell ref="H168:J168"/>
    <mergeCell ref="K168:U168"/>
    <mergeCell ref="V168:X168"/>
    <mergeCell ref="Y168:AA168"/>
    <mergeCell ref="AB168:AC168"/>
    <mergeCell ref="AD168:AF168"/>
    <mergeCell ref="B167:D167"/>
    <mergeCell ref="E167:G167"/>
    <mergeCell ref="H167:J167"/>
    <mergeCell ref="K167:U167"/>
    <mergeCell ref="V167:X167"/>
    <mergeCell ref="Y167:AA167"/>
    <mergeCell ref="AB165:AC165"/>
    <mergeCell ref="AD165:AF165"/>
    <mergeCell ref="B166:D166"/>
    <mergeCell ref="E166:G166"/>
    <mergeCell ref="H166:J166"/>
    <mergeCell ref="K166:U166"/>
    <mergeCell ref="V166:X166"/>
    <mergeCell ref="Y166:AA166"/>
    <mergeCell ref="AB166:AC166"/>
    <mergeCell ref="AD166:AF166"/>
    <mergeCell ref="B165:D165"/>
    <mergeCell ref="E165:G165"/>
    <mergeCell ref="H165:J165"/>
    <mergeCell ref="K165:U165"/>
    <mergeCell ref="V165:X165"/>
    <mergeCell ref="Y165:AA165"/>
    <mergeCell ref="AB163:AC163"/>
    <mergeCell ref="AD163:AF163"/>
    <mergeCell ref="B164:D164"/>
    <mergeCell ref="E164:G164"/>
    <mergeCell ref="H164:J164"/>
    <mergeCell ref="K164:U164"/>
    <mergeCell ref="V164:X164"/>
    <mergeCell ref="Y164:AA164"/>
    <mergeCell ref="AB164:AC164"/>
    <mergeCell ref="AD164:AF164"/>
    <mergeCell ref="B163:D163"/>
    <mergeCell ref="E163:G163"/>
    <mergeCell ref="H163:J163"/>
    <mergeCell ref="K163:U163"/>
    <mergeCell ref="V163:X163"/>
    <mergeCell ref="Y163:AA163"/>
    <mergeCell ref="AB161:AC161"/>
    <mergeCell ref="AD161:AF161"/>
    <mergeCell ref="B162:D162"/>
    <mergeCell ref="E162:G162"/>
    <mergeCell ref="H162:J162"/>
    <mergeCell ref="K162:U162"/>
    <mergeCell ref="V162:X162"/>
    <mergeCell ref="Y162:AA162"/>
    <mergeCell ref="AB162:AC162"/>
    <mergeCell ref="AD162:AF162"/>
    <mergeCell ref="B161:D161"/>
    <mergeCell ref="E161:G161"/>
    <mergeCell ref="H161:J161"/>
    <mergeCell ref="K161:U161"/>
    <mergeCell ref="V161:X161"/>
    <mergeCell ref="Y161:AA161"/>
    <mergeCell ref="AB159:AC159"/>
    <mergeCell ref="AD159:AF159"/>
    <mergeCell ref="B160:D160"/>
    <mergeCell ref="E160:G160"/>
    <mergeCell ref="H160:J160"/>
    <mergeCell ref="K160:U160"/>
    <mergeCell ref="V160:X160"/>
    <mergeCell ref="Y160:AA160"/>
    <mergeCell ref="AB160:AC160"/>
    <mergeCell ref="AD160:AF160"/>
    <mergeCell ref="B159:D159"/>
    <mergeCell ref="E159:G159"/>
    <mergeCell ref="H159:J159"/>
    <mergeCell ref="K159:U159"/>
    <mergeCell ref="V159:X159"/>
    <mergeCell ref="Y159:AA159"/>
    <mergeCell ref="AB157:AC157"/>
    <mergeCell ref="AD157:AF157"/>
    <mergeCell ref="B158:D158"/>
    <mergeCell ref="E158:G158"/>
    <mergeCell ref="H158:J158"/>
    <mergeCell ref="K158:U158"/>
    <mergeCell ref="V158:X158"/>
    <mergeCell ref="Y158:AA158"/>
    <mergeCell ref="AB158:AC158"/>
    <mergeCell ref="AD158:AF158"/>
    <mergeCell ref="B157:D157"/>
    <mergeCell ref="E157:G157"/>
    <mergeCell ref="H157:J157"/>
    <mergeCell ref="K157:U157"/>
    <mergeCell ref="V157:X157"/>
    <mergeCell ref="Y157:AA157"/>
    <mergeCell ref="AB155:AC155"/>
    <mergeCell ref="AD155:AF155"/>
    <mergeCell ref="B156:D156"/>
    <mergeCell ref="E156:G156"/>
    <mergeCell ref="H156:J156"/>
    <mergeCell ref="K156:U156"/>
    <mergeCell ref="V156:X156"/>
    <mergeCell ref="Y156:AA156"/>
    <mergeCell ref="AB156:AC156"/>
    <mergeCell ref="AD156:AF156"/>
    <mergeCell ref="B155:D155"/>
    <mergeCell ref="E155:G155"/>
    <mergeCell ref="H155:J155"/>
    <mergeCell ref="K155:U155"/>
    <mergeCell ref="V155:X155"/>
    <mergeCell ref="Y155:AA155"/>
    <mergeCell ref="AB153:AC153"/>
    <mergeCell ref="AD153:AF153"/>
    <mergeCell ref="B154:D154"/>
    <mergeCell ref="E154:G154"/>
    <mergeCell ref="H154:J154"/>
    <mergeCell ref="K154:U154"/>
    <mergeCell ref="V154:X154"/>
    <mergeCell ref="Y154:AA154"/>
    <mergeCell ref="AB154:AC154"/>
    <mergeCell ref="AD154:AF154"/>
    <mergeCell ref="B153:D153"/>
    <mergeCell ref="E153:G153"/>
    <mergeCell ref="H153:J153"/>
    <mergeCell ref="K153:U153"/>
    <mergeCell ref="V153:X153"/>
    <mergeCell ref="Y153:AA153"/>
    <mergeCell ref="AB151:AC151"/>
    <mergeCell ref="AD151:AF151"/>
    <mergeCell ref="B152:D152"/>
    <mergeCell ref="E152:G152"/>
    <mergeCell ref="H152:J152"/>
    <mergeCell ref="K152:U152"/>
    <mergeCell ref="V152:X152"/>
    <mergeCell ref="Y152:AA152"/>
    <mergeCell ref="AB152:AC152"/>
    <mergeCell ref="AD152:AF152"/>
    <mergeCell ref="B151:D151"/>
    <mergeCell ref="E151:G151"/>
    <mergeCell ref="H151:J151"/>
    <mergeCell ref="K151:U151"/>
    <mergeCell ref="V151:X151"/>
    <mergeCell ref="Y151:AA151"/>
    <mergeCell ref="AB149:AC149"/>
    <mergeCell ref="AD149:AF149"/>
    <mergeCell ref="B150:D150"/>
    <mergeCell ref="E150:G150"/>
    <mergeCell ref="H150:J150"/>
    <mergeCell ref="K150:U150"/>
    <mergeCell ref="V150:X150"/>
    <mergeCell ref="Y150:AA150"/>
    <mergeCell ref="AB150:AC150"/>
    <mergeCell ref="AD150:AF150"/>
    <mergeCell ref="B149:D149"/>
    <mergeCell ref="E149:G149"/>
    <mergeCell ref="H149:J149"/>
    <mergeCell ref="K149:U149"/>
    <mergeCell ref="V149:X149"/>
    <mergeCell ref="Y149:AA149"/>
    <mergeCell ref="AB147:AC147"/>
    <mergeCell ref="AD147:AF147"/>
    <mergeCell ref="B148:D148"/>
    <mergeCell ref="E148:G148"/>
    <mergeCell ref="H148:J148"/>
    <mergeCell ref="K148:U148"/>
    <mergeCell ref="V148:X148"/>
    <mergeCell ref="Y148:AA148"/>
    <mergeCell ref="AB148:AC148"/>
    <mergeCell ref="AD148:AF148"/>
    <mergeCell ref="B147:D147"/>
    <mergeCell ref="E147:G147"/>
    <mergeCell ref="H147:J147"/>
    <mergeCell ref="K147:U147"/>
    <mergeCell ref="V147:X147"/>
    <mergeCell ref="Y147:AA147"/>
    <mergeCell ref="AB145:AC145"/>
    <mergeCell ref="AD145:AF145"/>
    <mergeCell ref="B146:D146"/>
    <mergeCell ref="E146:G146"/>
    <mergeCell ref="H146:J146"/>
    <mergeCell ref="K146:U146"/>
    <mergeCell ref="V146:X146"/>
    <mergeCell ref="Y146:AA146"/>
    <mergeCell ref="AB146:AC146"/>
    <mergeCell ref="AD146:AF146"/>
    <mergeCell ref="B145:D145"/>
    <mergeCell ref="E145:G145"/>
    <mergeCell ref="H145:J145"/>
    <mergeCell ref="K145:U145"/>
    <mergeCell ref="V145:X145"/>
    <mergeCell ref="Y145:AA145"/>
    <mergeCell ref="AB143:AC143"/>
    <mergeCell ref="AD143:AF143"/>
    <mergeCell ref="B144:D144"/>
    <mergeCell ref="E144:G144"/>
    <mergeCell ref="H144:J144"/>
    <mergeCell ref="K144:U144"/>
    <mergeCell ref="V144:X144"/>
    <mergeCell ref="Y144:AA144"/>
    <mergeCell ref="AB144:AC144"/>
    <mergeCell ref="AD144:AF144"/>
    <mergeCell ref="B143:D143"/>
    <mergeCell ref="E143:G143"/>
    <mergeCell ref="H143:J143"/>
    <mergeCell ref="K143:U143"/>
    <mergeCell ref="V143:X143"/>
    <mergeCell ref="Y143:AA143"/>
    <mergeCell ref="AB140:AC140"/>
    <mergeCell ref="AD140:AF140"/>
    <mergeCell ref="B141:D141"/>
    <mergeCell ref="E141:G141"/>
    <mergeCell ref="H141:J141"/>
    <mergeCell ref="K141:U141"/>
    <mergeCell ref="V141:X141"/>
    <mergeCell ref="Y141:AA141"/>
    <mergeCell ref="AB141:AC141"/>
    <mergeCell ref="AD141:AF141"/>
    <mergeCell ref="B140:D140"/>
    <mergeCell ref="E140:G140"/>
    <mergeCell ref="H140:J140"/>
    <mergeCell ref="K140:U140"/>
    <mergeCell ref="V140:X140"/>
    <mergeCell ref="Y140:AA140"/>
    <mergeCell ref="AB138:AC138"/>
    <mergeCell ref="AD138:AF138"/>
    <mergeCell ref="B139:D139"/>
    <mergeCell ref="E139:G139"/>
    <mergeCell ref="H139:J139"/>
    <mergeCell ref="K139:U139"/>
    <mergeCell ref="V139:X139"/>
    <mergeCell ref="Y139:AA139"/>
    <mergeCell ref="AB139:AC139"/>
    <mergeCell ref="AD139:AF139"/>
    <mergeCell ref="B138:D138"/>
    <mergeCell ref="E138:G138"/>
    <mergeCell ref="H138:J138"/>
    <mergeCell ref="K138:U138"/>
    <mergeCell ref="V138:X138"/>
    <mergeCell ref="Y138:AA138"/>
    <mergeCell ref="AB136:AC136"/>
    <mergeCell ref="AD136:AF136"/>
    <mergeCell ref="B137:D137"/>
    <mergeCell ref="E137:G137"/>
    <mergeCell ref="H137:J137"/>
    <mergeCell ref="K137:U137"/>
    <mergeCell ref="V137:X137"/>
    <mergeCell ref="Y137:AA137"/>
    <mergeCell ref="AB137:AC137"/>
    <mergeCell ref="AD137:AF137"/>
    <mergeCell ref="B136:D136"/>
    <mergeCell ref="E136:G136"/>
    <mergeCell ref="H136:J136"/>
    <mergeCell ref="K136:U136"/>
    <mergeCell ref="V136:X136"/>
    <mergeCell ref="Y136:AA136"/>
    <mergeCell ref="AB134:AC134"/>
    <mergeCell ref="AD134:AF134"/>
    <mergeCell ref="B135:D135"/>
    <mergeCell ref="E135:G135"/>
    <mergeCell ref="H135:J135"/>
    <mergeCell ref="K135:U135"/>
    <mergeCell ref="V135:X135"/>
    <mergeCell ref="Y135:AA135"/>
    <mergeCell ref="AB135:AC135"/>
    <mergeCell ref="AD135:AF135"/>
    <mergeCell ref="B134:D134"/>
    <mergeCell ref="E134:G134"/>
    <mergeCell ref="H134:J134"/>
    <mergeCell ref="K134:U134"/>
    <mergeCell ref="V134:X134"/>
    <mergeCell ref="Y134:AA134"/>
    <mergeCell ref="AB132:AC132"/>
    <mergeCell ref="AD132:AF132"/>
    <mergeCell ref="B133:D133"/>
    <mergeCell ref="E133:G133"/>
    <mergeCell ref="H133:J133"/>
    <mergeCell ref="K133:U133"/>
    <mergeCell ref="V133:X133"/>
    <mergeCell ref="Y133:AA133"/>
    <mergeCell ref="AB133:AC133"/>
    <mergeCell ref="AD133:AF133"/>
    <mergeCell ref="B132:D132"/>
    <mergeCell ref="E132:G132"/>
    <mergeCell ref="H132:J132"/>
    <mergeCell ref="K132:U132"/>
    <mergeCell ref="V132:X132"/>
    <mergeCell ref="Y132:AA132"/>
    <mergeCell ref="AB130:AC130"/>
    <mergeCell ref="AD130:AF130"/>
    <mergeCell ref="B131:D131"/>
    <mergeCell ref="E131:G131"/>
    <mergeCell ref="H131:J131"/>
    <mergeCell ref="K131:U131"/>
    <mergeCell ref="V131:X131"/>
    <mergeCell ref="Y131:AA131"/>
    <mergeCell ref="AB131:AC131"/>
    <mergeCell ref="AD131:AF131"/>
    <mergeCell ref="B130:D130"/>
    <mergeCell ref="E130:G130"/>
    <mergeCell ref="H130:J130"/>
    <mergeCell ref="K130:U130"/>
    <mergeCell ref="V130:X130"/>
    <mergeCell ref="Y130:AA130"/>
    <mergeCell ref="AB128:AC128"/>
    <mergeCell ref="AD128:AF128"/>
    <mergeCell ref="B129:D129"/>
    <mergeCell ref="E129:G129"/>
    <mergeCell ref="H129:J129"/>
    <mergeCell ref="K129:U129"/>
    <mergeCell ref="V129:X129"/>
    <mergeCell ref="Y129:AA129"/>
    <mergeCell ref="AB129:AC129"/>
    <mergeCell ref="AD129:AF129"/>
    <mergeCell ref="B128:D128"/>
    <mergeCell ref="E128:G128"/>
    <mergeCell ref="H128:J128"/>
    <mergeCell ref="K128:U128"/>
    <mergeCell ref="V128:X128"/>
    <mergeCell ref="Y128:AA128"/>
    <mergeCell ref="AB126:AC126"/>
    <mergeCell ref="AD126:AF126"/>
    <mergeCell ref="B127:D127"/>
    <mergeCell ref="E127:G127"/>
    <mergeCell ref="H127:J127"/>
    <mergeCell ref="K127:U127"/>
    <mergeCell ref="V127:X127"/>
    <mergeCell ref="Y127:AA127"/>
    <mergeCell ref="AB127:AC127"/>
    <mergeCell ref="AD127:AF127"/>
    <mergeCell ref="B126:D126"/>
    <mergeCell ref="E126:G126"/>
    <mergeCell ref="H126:J126"/>
    <mergeCell ref="K126:U126"/>
    <mergeCell ref="V126:X126"/>
    <mergeCell ref="Y126:AA126"/>
    <mergeCell ref="AB124:AC124"/>
    <mergeCell ref="AD124:AF124"/>
    <mergeCell ref="B125:D125"/>
    <mergeCell ref="E125:G125"/>
    <mergeCell ref="H125:J125"/>
    <mergeCell ref="K125:U125"/>
    <mergeCell ref="V125:X125"/>
    <mergeCell ref="Y125:AA125"/>
    <mergeCell ref="AB125:AC125"/>
    <mergeCell ref="AD125:AF125"/>
    <mergeCell ref="B124:D124"/>
    <mergeCell ref="E124:G124"/>
    <mergeCell ref="H124:J124"/>
    <mergeCell ref="K124:U124"/>
    <mergeCell ref="V124:X124"/>
    <mergeCell ref="Y124:AA124"/>
    <mergeCell ref="AB122:AC122"/>
    <mergeCell ref="AD122:AF122"/>
    <mergeCell ref="B123:D123"/>
    <mergeCell ref="E123:G123"/>
    <mergeCell ref="H123:J123"/>
    <mergeCell ref="K123:U123"/>
    <mergeCell ref="V123:X123"/>
    <mergeCell ref="Y123:AA123"/>
    <mergeCell ref="AB123:AC123"/>
    <mergeCell ref="AD123:AF123"/>
    <mergeCell ref="B122:D122"/>
    <mergeCell ref="E122:G122"/>
    <mergeCell ref="H122:J122"/>
    <mergeCell ref="K122:U122"/>
    <mergeCell ref="V122:X122"/>
    <mergeCell ref="Y122:AA122"/>
    <mergeCell ref="AB120:AC120"/>
    <mergeCell ref="AD120:AF120"/>
    <mergeCell ref="B121:D121"/>
    <mergeCell ref="E121:G121"/>
    <mergeCell ref="H121:J121"/>
    <mergeCell ref="K121:U121"/>
    <mergeCell ref="V121:X121"/>
    <mergeCell ref="Y121:AA121"/>
    <mergeCell ref="AB121:AC121"/>
    <mergeCell ref="AD121:AF121"/>
    <mergeCell ref="B120:D120"/>
    <mergeCell ref="E120:G120"/>
    <mergeCell ref="H120:J120"/>
    <mergeCell ref="K120:U120"/>
    <mergeCell ref="V120:X120"/>
    <mergeCell ref="Y120:AA120"/>
    <mergeCell ref="AB118:AC118"/>
    <mergeCell ref="AD118:AF118"/>
    <mergeCell ref="B119:D119"/>
    <mergeCell ref="E119:G119"/>
    <mergeCell ref="H119:J119"/>
    <mergeCell ref="K119:U119"/>
    <mergeCell ref="V119:X119"/>
    <mergeCell ref="Y119:AA119"/>
    <mergeCell ref="AB119:AC119"/>
    <mergeCell ref="AD119:AF119"/>
    <mergeCell ref="B118:D118"/>
    <mergeCell ref="E118:G118"/>
    <mergeCell ref="H118:J118"/>
    <mergeCell ref="K118:U118"/>
    <mergeCell ref="V118:X118"/>
    <mergeCell ref="Y118:AA118"/>
    <mergeCell ref="AB116:AC116"/>
    <mergeCell ref="AD116:AF116"/>
    <mergeCell ref="B117:D117"/>
    <mergeCell ref="E117:G117"/>
    <mergeCell ref="H117:J117"/>
    <mergeCell ref="K117:U117"/>
    <mergeCell ref="V117:X117"/>
    <mergeCell ref="Y117:AA117"/>
    <mergeCell ref="AB117:AC117"/>
    <mergeCell ref="AD117:AF117"/>
    <mergeCell ref="B116:D116"/>
    <mergeCell ref="E116:G116"/>
    <mergeCell ref="H116:J116"/>
    <mergeCell ref="K116:U116"/>
    <mergeCell ref="V116:X116"/>
    <mergeCell ref="Y116:AA116"/>
    <mergeCell ref="AB114:AC114"/>
    <mergeCell ref="AD114:AF114"/>
    <mergeCell ref="B115:D115"/>
    <mergeCell ref="E115:G115"/>
    <mergeCell ref="H115:J115"/>
    <mergeCell ref="K115:U115"/>
    <mergeCell ref="V115:X115"/>
    <mergeCell ref="Y115:AA115"/>
    <mergeCell ref="AB115:AC115"/>
    <mergeCell ref="AD115:AF115"/>
    <mergeCell ref="B114:D114"/>
    <mergeCell ref="E114:G114"/>
    <mergeCell ref="H114:J114"/>
    <mergeCell ref="K114:U114"/>
    <mergeCell ref="V114:X114"/>
    <mergeCell ref="Y114:AA114"/>
    <mergeCell ref="AB112:AC112"/>
    <mergeCell ref="AD112:AF112"/>
    <mergeCell ref="B113:D113"/>
    <mergeCell ref="E113:G113"/>
    <mergeCell ref="H113:J113"/>
    <mergeCell ref="K113:U113"/>
    <mergeCell ref="V113:X113"/>
    <mergeCell ref="Y113:AA113"/>
    <mergeCell ref="AB113:AC113"/>
    <mergeCell ref="AD113:AF113"/>
    <mergeCell ref="B112:D112"/>
    <mergeCell ref="E112:G112"/>
    <mergeCell ref="H112:J112"/>
    <mergeCell ref="K112:U112"/>
    <mergeCell ref="V112:X112"/>
    <mergeCell ref="Y112:AA112"/>
    <mergeCell ref="AB110:AC110"/>
    <mergeCell ref="AD110:AF110"/>
    <mergeCell ref="B111:D111"/>
    <mergeCell ref="E111:G111"/>
    <mergeCell ref="H111:J111"/>
    <mergeCell ref="K111:U111"/>
    <mergeCell ref="V111:X111"/>
    <mergeCell ref="Y111:AA111"/>
    <mergeCell ref="AB111:AC111"/>
    <mergeCell ref="AD111:AF111"/>
    <mergeCell ref="B110:D110"/>
    <mergeCell ref="E110:G110"/>
    <mergeCell ref="H110:J110"/>
    <mergeCell ref="K110:U110"/>
    <mergeCell ref="V110:X110"/>
    <mergeCell ref="Y110:AA110"/>
    <mergeCell ref="AB108:AC108"/>
    <mergeCell ref="AD108:AF108"/>
    <mergeCell ref="B109:D109"/>
    <mergeCell ref="E109:G109"/>
    <mergeCell ref="H109:J109"/>
    <mergeCell ref="K109:U109"/>
    <mergeCell ref="V109:X109"/>
    <mergeCell ref="Y109:AA109"/>
    <mergeCell ref="AB109:AC109"/>
    <mergeCell ref="AD109:AF109"/>
    <mergeCell ref="B108:D108"/>
    <mergeCell ref="E108:G108"/>
    <mergeCell ref="H108:J108"/>
    <mergeCell ref="K108:U108"/>
    <mergeCell ref="V108:X108"/>
    <mergeCell ref="Y108:AA108"/>
    <mergeCell ref="AB106:AC106"/>
    <mergeCell ref="AD106:AF106"/>
    <mergeCell ref="B107:D107"/>
    <mergeCell ref="E107:G107"/>
    <mergeCell ref="H107:J107"/>
    <mergeCell ref="K107:U107"/>
    <mergeCell ref="V107:X107"/>
    <mergeCell ref="Y107:AA107"/>
    <mergeCell ref="AB107:AC107"/>
    <mergeCell ref="AD107:AF107"/>
    <mergeCell ref="B106:D106"/>
    <mergeCell ref="E106:G106"/>
    <mergeCell ref="H106:J106"/>
    <mergeCell ref="K106:U106"/>
    <mergeCell ref="V106:X106"/>
    <mergeCell ref="Y106:AA106"/>
    <mergeCell ref="AB104:AC104"/>
    <mergeCell ref="AD104:AF104"/>
    <mergeCell ref="B105:D105"/>
    <mergeCell ref="E105:G105"/>
    <mergeCell ref="H105:J105"/>
    <mergeCell ref="K105:U105"/>
    <mergeCell ref="V105:X105"/>
    <mergeCell ref="Y105:AA105"/>
    <mergeCell ref="AB105:AC105"/>
    <mergeCell ref="AD105:AF105"/>
    <mergeCell ref="B104:D104"/>
    <mergeCell ref="E104:G104"/>
    <mergeCell ref="H104:J104"/>
    <mergeCell ref="K104:U104"/>
    <mergeCell ref="V104:X104"/>
    <mergeCell ref="Y104:AA104"/>
    <mergeCell ref="AB102:AC102"/>
    <mergeCell ref="AD102:AF102"/>
    <mergeCell ref="B103:D103"/>
    <mergeCell ref="E103:G103"/>
    <mergeCell ref="H103:J103"/>
    <mergeCell ref="K103:U103"/>
    <mergeCell ref="V103:X103"/>
    <mergeCell ref="Y103:AA103"/>
    <mergeCell ref="AB103:AC103"/>
    <mergeCell ref="AD103:AF103"/>
    <mergeCell ref="B102:D102"/>
    <mergeCell ref="E102:G102"/>
    <mergeCell ref="H102:J102"/>
    <mergeCell ref="K102:U102"/>
    <mergeCell ref="V102:X102"/>
    <mergeCell ref="Y102:AA102"/>
    <mergeCell ref="AB100:AC100"/>
    <mergeCell ref="AD100:AF100"/>
    <mergeCell ref="B101:D101"/>
    <mergeCell ref="E101:G101"/>
    <mergeCell ref="H101:J101"/>
    <mergeCell ref="K101:U101"/>
    <mergeCell ref="V101:X101"/>
    <mergeCell ref="Y101:AA101"/>
    <mergeCell ref="AB101:AC101"/>
    <mergeCell ref="AD101:AF101"/>
    <mergeCell ref="B100:D100"/>
    <mergeCell ref="E100:G100"/>
    <mergeCell ref="H100:J100"/>
    <mergeCell ref="K100:U100"/>
    <mergeCell ref="V100:X100"/>
    <mergeCell ref="Y100:AA100"/>
    <mergeCell ref="AB98:AC98"/>
    <mergeCell ref="AD98:AF98"/>
    <mergeCell ref="B99:D99"/>
    <mergeCell ref="E99:G99"/>
    <mergeCell ref="H99:J99"/>
    <mergeCell ref="K99:U99"/>
    <mergeCell ref="V99:X99"/>
    <mergeCell ref="Y99:AA99"/>
    <mergeCell ref="AB99:AC99"/>
    <mergeCell ref="AD99:AF99"/>
    <mergeCell ref="B98:D98"/>
    <mergeCell ref="E98:G98"/>
    <mergeCell ref="H98:J98"/>
    <mergeCell ref="K98:U98"/>
    <mergeCell ref="V98:X98"/>
    <mergeCell ref="Y98:AA98"/>
    <mergeCell ref="AB96:AC96"/>
    <mergeCell ref="AD96:AF96"/>
    <mergeCell ref="B97:D97"/>
    <mergeCell ref="E97:G97"/>
    <mergeCell ref="H97:J97"/>
    <mergeCell ref="K97:U97"/>
    <mergeCell ref="V97:X97"/>
    <mergeCell ref="Y97:AA97"/>
    <mergeCell ref="AB97:AC97"/>
    <mergeCell ref="AD97:AF97"/>
    <mergeCell ref="B96:D96"/>
    <mergeCell ref="E96:G96"/>
    <mergeCell ref="H96:J96"/>
    <mergeCell ref="K96:U96"/>
    <mergeCell ref="V96:X96"/>
    <mergeCell ref="Y96:AA96"/>
    <mergeCell ref="AB94:AC94"/>
    <mergeCell ref="AD94:AF94"/>
    <mergeCell ref="B95:D95"/>
    <mergeCell ref="E95:G95"/>
    <mergeCell ref="H95:J95"/>
    <mergeCell ref="K95:U95"/>
    <mergeCell ref="V95:X95"/>
    <mergeCell ref="Y95:AA95"/>
    <mergeCell ref="AB95:AC95"/>
    <mergeCell ref="AD95:AF95"/>
    <mergeCell ref="B94:D94"/>
    <mergeCell ref="E94:G94"/>
    <mergeCell ref="H94:J94"/>
    <mergeCell ref="K94:U94"/>
    <mergeCell ref="V94:X94"/>
    <mergeCell ref="Y94:AA94"/>
    <mergeCell ref="AB92:AC92"/>
    <mergeCell ref="AD92:AF92"/>
    <mergeCell ref="B93:D93"/>
    <mergeCell ref="E93:G93"/>
    <mergeCell ref="H93:J93"/>
    <mergeCell ref="K93:U93"/>
    <mergeCell ref="V93:X93"/>
    <mergeCell ref="Y93:AA93"/>
    <mergeCell ref="AB93:AC93"/>
    <mergeCell ref="AD93:AF93"/>
    <mergeCell ref="B92:D92"/>
    <mergeCell ref="E92:G92"/>
    <mergeCell ref="H92:J92"/>
    <mergeCell ref="K92:U92"/>
    <mergeCell ref="V92:X92"/>
    <mergeCell ref="Y92:AA92"/>
    <mergeCell ref="AB90:AC90"/>
    <mergeCell ref="AD90:AF90"/>
    <mergeCell ref="B91:D91"/>
    <mergeCell ref="E91:G91"/>
    <mergeCell ref="H91:J91"/>
    <mergeCell ref="K91:U91"/>
    <mergeCell ref="V91:X91"/>
    <mergeCell ref="Y91:AA91"/>
    <mergeCell ref="AB91:AC91"/>
    <mergeCell ref="AD91:AF91"/>
    <mergeCell ref="B90:D90"/>
    <mergeCell ref="E90:G90"/>
    <mergeCell ref="H90:J90"/>
    <mergeCell ref="K90:U90"/>
    <mergeCell ref="V90:X90"/>
    <mergeCell ref="Y90:AA90"/>
    <mergeCell ref="AB88:AC88"/>
    <mergeCell ref="AD88:AF88"/>
    <mergeCell ref="B89:D89"/>
    <mergeCell ref="E89:G89"/>
    <mergeCell ref="H89:J89"/>
    <mergeCell ref="K89:U89"/>
    <mergeCell ref="V89:X89"/>
    <mergeCell ref="Y89:AA89"/>
    <mergeCell ref="AB89:AC89"/>
    <mergeCell ref="AD89:AF89"/>
    <mergeCell ref="B88:D88"/>
    <mergeCell ref="E88:G88"/>
    <mergeCell ref="H88:J88"/>
    <mergeCell ref="K88:U88"/>
    <mergeCell ref="V88:X88"/>
    <mergeCell ref="Y88:AA88"/>
    <mergeCell ref="AB86:AC86"/>
    <mergeCell ref="AD86:AF86"/>
    <mergeCell ref="B87:D87"/>
    <mergeCell ref="E87:G87"/>
    <mergeCell ref="H87:J87"/>
    <mergeCell ref="K87:U87"/>
    <mergeCell ref="V87:X87"/>
    <mergeCell ref="Y87:AA87"/>
    <mergeCell ref="AB87:AC87"/>
    <mergeCell ref="AD87:AF87"/>
    <mergeCell ref="B86:D86"/>
    <mergeCell ref="E86:G86"/>
    <mergeCell ref="H86:J86"/>
    <mergeCell ref="K86:U86"/>
    <mergeCell ref="V86:X86"/>
    <mergeCell ref="Y86:AA86"/>
    <mergeCell ref="AB84:AC84"/>
    <mergeCell ref="AD84:AF84"/>
    <mergeCell ref="B85:D85"/>
    <mergeCell ref="E85:G85"/>
    <mergeCell ref="H85:J85"/>
    <mergeCell ref="K85:U85"/>
    <mergeCell ref="V85:X85"/>
    <mergeCell ref="Y85:AA85"/>
    <mergeCell ref="AB85:AC85"/>
    <mergeCell ref="AD85:AF85"/>
    <mergeCell ref="B84:D84"/>
    <mergeCell ref="E84:G84"/>
    <mergeCell ref="H84:J84"/>
    <mergeCell ref="K84:U84"/>
    <mergeCell ref="V84:X84"/>
    <mergeCell ref="Y84:AA84"/>
    <mergeCell ref="AB82:AC82"/>
    <mergeCell ref="AD82:AF82"/>
    <mergeCell ref="B83:D83"/>
    <mergeCell ref="E83:G83"/>
    <mergeCell ref="H83:J83"/>
    <mergeCell ref="K83:U83"/>
    <mergeCell ref="V83:X83"/>
    <mergeCell ref="Y83:AA83"/>
    <mergeCell ref="AB83:AC83"/>
    <mergeCell ref="AD83:AF83"/>
    <mergeCell ref="B82:D82"/>
    <mergeCell ref="E82:G82"/>
    <mergeCell ref="H82:J82"/>
    <mergeCell ref="K82:U82"/>
    <mergeCell ref="V82:X82"/>
    <mergeCell ref="Y82:AA82"/>
    <mergeCell ref="AB80:AC80"/>
    <mergeCell ref="AD80:AF80"/>
    <mergeCell ref="B81:D81"/>
    <mergeCell ref="E81:G81"/>
    <mergeCell ref="H81:J81"/>
    <mergeCell ref="K81:U81"/>
    <mergeCell ref="V81:X81"/>
    <mergeCell ref="Y81:AA81"/>
    <mergeCell ref="AB81:AC81"/>
    <mergeCell ref="AD81:AF81"/>
    <mergeCell ref="B80:D80"/>
    <mergeCell ref="E80:G80"/>
    <mergeCell ref="H80:J80"/>
    <mergeCell ref="K80:U80"/>
    <mergeCell ref="V80:X80"/>
    <mergeCell ref="Y80:AA80"/>
    <mergeCell ref="AB78:AC78"/>
    <mergeCell ref="AD78:AF78"/>
    <mergeCell ref="B79:D79"/>
    <mergeCell ref="E79:G79"/>
    <mergeCell ref="H79:J79"/>
    <mergeCell ref="K79:U79"/>
    <mergeCell ref="V79:X79"/>
    <mergeCell ref="Y79:AA79"/>
    <mergeCell ref="AB79:AC79"/>
    <mergeCell ref="AD79:AF79"/>
    <mergeCell ref="B78:D78"/>
    <mergeCell ref="E78:G78"/>
    <mergeCell ref="H78:J78"/>
    <mergeCell ref="K78:U78"/>
    <mergeCell ref="V78:X78"/>
    <mergeCell ref="Y78:AA78"/>
    <mergeCell ref="AB76:AC76"/>
    <mergeCell ref="AD76:AF76"/>
    <mergeCell ref="B77:D77"/>
    <mergeCell ref="E77:G77"/>
    <mergeCell ref="H77:J77"/>
    <mergeCell ref="K77:U77"/>
    <mergeCell ref="V77:X77"/>
    <mergeCell ref="Y77:AA77"/>
    <mergeCell ref="AB77:AC77"/>
    <mergeCell ref="AD77:AF77"/>
    <mergeCell ref="B76:D76"/>
    <mergeCell ref="E76:G76"/>
    <mergeCell ref="H76:J76"/>
    <mergeCell ref="K76:U76"/>
    <mergeCell ref="V76:X76"/>
    <mergeCell ref="Y76:AA76"/>
    <mergeCell ref="AB74:AC74"/>
    <mergeCell ref="AD74:AF74"/>
    <mergeCell ref="B75:D75"/>
    <mergeCell ref="E75:G75"/>
    <mergeCell ref="H75:J75"/>
    <mergeCell ref="K75:U75"/>
    <mergeCell ref="V75:X75"/>
    <mergeCell ref="Y75:AA75"/>
    <mergeCell ref="AB75:AC75"/>
    <mergeCell ref="AD75:AF75"/>
    <mergeCell ref="B74:D74"/>
    <mergeCell ref="E74:G74"/>
    <mergeCell ref="H74:J74"/>
    <mergeCell ref="K74:U74"/>
    <mergeCell ref="V74:X74"/>
    <mergeCell ref="Y74:AA74"/>
    <mergeCell ref="AB72:AC72"/>
    <mergeCell ref="AD72:AF72"/>
    <mergeCell ref="B73:D73"/>
    <mergeCell ref="E73:G73"/>
    <mergeCell ref="H73:J73"/>
    <mergeCell ref="K73:U73"/>
    <mergeCell ref="V73:X73"/>
    <mergeCell ref="Y73:AA73"/>
    <mergeCell ref="AB73:AC73"/>
    <mergeCell ref="AD73:AF73"/>
    <mergeCell ref="B72:D72"/>
    <mergeCell ref="E72:G72"/>
    <mergeCell ref="H72:J72"/>
    <mergeCell ref="K72:U72"/>
    <mergeCell ref="V72:X72"/>
    <mergeCell ref="Y72:AA72"/>
    <mergeCell ref="AB70:AC70"/>
    <mergeCell ref="AD70:AF70"/>
    <mergeCell ref="B71:D71"/>
    <mergeCell ref="E71:G71"/>
    <mergeCell ref="H71:J71"/>
    <mergeCell ref="K71:U71"/>
    <mergeCell ref="V71:X71"/>
    <mergeCell ref="Y71:AA71"/>
    <mergeCell ref="AB71:AC71"/>
    <mergeCell ref="AD71:AF71"/>
    <mergeCell ref="B70:D70"/>
    <mergeCell ref="E70:G70"/>
    <mergeCell ref="H70:J70"/>
    <mergeCell ref="K70:U70"/>
    <mergeCell ref="V70:X70"/>
    <mergeCell ref="Y70:AA70"/>
    <mergeCell ref="AB68:AC68"/>
    <mergeCell ref="AD68:AF68"/>
    <mergeCell ref="B69:D69"/>
    <mergeCell ref="E69:G69"/>
    <mergeCell ref="H69:J69"/>
    <mergeCell ref="K69:U69"/>
    <mergeCell ref="V69:X69"/>
    <mergeCell ref="Y69:AA69"/>
    <mergeCell ref="AB69:AC69"/>
    <mergeCell ref="AD69:AF69"/>
    <mergeCell ref="B68:D68"/>
    <mergeCell ref="E68:G68"/>
    <mergeCell ref="H68:J68"/>
    <mergeCell ref="K68:U68"/>
    <mergeCell ref="V68:X68"/>
    <mergeCell ref="Y68:AA68"/>
    <mergeCell ref="AB66:AC66"/>
    <mergeCell ref="AD66:AF66"/>
    <mergeCell ref="B67:D67"/>
    <mergeCell ref="E67:G67"/>
    <mergeCell ref="H67:J67"/>
    <mergeCell ref="K67:U67"/>
    <mergeCell ref="V67:X67"/>
    <mergeCell ref="Y67:AA67"/>
    <mergeCell ref="AB67:AC67"/>
    <mergeCell ref="AD67:AF67"/>
    <mergeCell ref="B66:D66"/>
    <mergeCell ref="E66:G66"/>
    <mergeCell ref="H66:J66"/>
    <mergeCell ref="K66:U66"/>
    <mergeCell ref="V66:X66"/>
    <mergeCell ref="Y66:AA66"/>
    <mergeCell ref="AB64:AC64"/>
    <mergeCell ref="AD64:AF64"/>
    <mergeCell ref="B65:D65"/>
    <mergeCell ref="E65:G65"/>
    <mergeCell ref="H65:J65"/>
    <mergeCell ref="K65:U65"/>
    <mergeCell ref="V65:X65"/>
    <mergeCell ref="Y65:AA65"/>
    <mergeCell ref="AB65:AC65"/>
    <mergeCell ref="AD65:AF65"/>
    <mergeCell ref="B64:D64"/>
    <mergeCell ref="E64:G64"/>
    <mergeCell ref="H64:J64"/>
    <mergeCell ref="K64:U64"/>
    <mergeCell ref="V64:X64"/>
    <mergeCell ref="Y64:AA64"/>
    <mergeCell ref="AB62:AC62"/>
    <mergeCell ref="AD62:AF62"/>
    <mergeCell ref="B63:D63"/>
    <mergeCell ref="E63:G63"/>
    <mergeCell ref="H63:J63"/>
    <mergeCell ref="K63:U63"/>
    <mergeCell ref="V63:X63"/>
    <mergeCell ref="Y63:AA63"/>
    <mergeCell ref="AB63:AC63"/>
    <mergeCell ref="AD63:AF63"/>
    <mergeCell ref="B62:D62"/>
    <mergeCell ref="E62:G62"/>
    <mergeCell ref="H62:J62"/>
    <mergeCell ref="K62:U62"/>
    <mergeCell ref="V62:X62"/>
    <mergeCell ref="Y62:AA62"/>
    <mergeCell ref="AB60:AC60"/>
    <mergeCell ref="AD60:AF60"/>
    <mergeCell ref="B61:D61"/>
    <mergeCell ref="E61:G61"/>
    <mergeCell ref="H61:J61"/>
    <mergeCell ref="K61:U61"/>
    <mergeCell ref="V61:X61"/>
    <mergeCell ref="Y61:AA61"/>
    <mergeCell ref="AB61:AC61"/>
    <mergeCell ref="AD61:AF61"/>
    <mergeCell ref="B60:D60"/>
    <mergeCell ref="E60:G60"/>
    <mergeCell ref="H60:J60"/>
    <mergeCell ref="K60:U60"/>
    <mergeCell ref="V60:X60"/>
    <mergeCell ref="Y60:AA60"/>
    <mergeCell ref="AB58:AC58"/>
    <mergeCell ref="AD58:AF58"/>
    <mergeCell ref="B59:D59"/>
    <mergeCell ref="E59:G59"/>
    <mergeCell ref="H59:J59"/>
    <mergeCell ref="K59:U59"/>
    <mergeCell ref="V59:X59"/>
    <mergeCell ref="Y59:AA59"/>
    <mergeCell ref="AB59:AC59"/>
    <mergeCell ref="AD59:AF59"/>
    <mergeCell ref="B58:D58"/>
    <mergeCell ref="E58:G58"/>
    <mergeCell ref="H58:J58"/>
    <mergeCell ref="K58:U58"/>
    <mergeCell ref="V58:X58"/>
    <mergeCell ref="Y58:AA58"/>
    <mergeCell ref="AB56:AC56"/>
    <mergeCell ref="AD56:AF56"/>
    <mergeCell ref="B57:D57"/>
    <mergeCell ref="E57:G57"/>
    <mergeCell ref="H57:J57"/>
    <mergeCell ref="K57:U57"/>
    <mergeCell ref="V57:X57"/>
    <mergeCell ref="Y57:AA57"/>
    <mergeCell ref="AB57:AC57"/>
    <mergeCell ref="AD57:AF57"/>
    <mergeCell ref="B56:D56"/>
    <mergeCell ref="E56:G56"/>
    <mergeCell ref="H56:J56"/>
    <mergeCell ref="K56:U56"/>
    <mergeCell ref="V56:X56"/>
    <mergeCell ref="Y56:AA56"/>
    <mergeCell ref="AB54:AC54"/>
    <mergeCell ref="AD54:AF54"/>
    <mergeCell ref="B55:D55"/>
    <mergeCell ref="E55:G55"/>
    <mergeCell ref="H55:J55"/>
    <mergeCell ref="K55:U55"/>
    <mergeCell ref="V55:X55"/>
    <mergeCell ref="Y55:AA55"/>
    <mergeCell ref="AB55:AC55"/>
    <mergeCell ref="AD55:AF55"/>
    <mergeCell ref="B54:D54"/>
    <mergeCell ref="E54:G54"/>
    <mergeCell ref="H54:J54"/>
    <mergeCell ref="K54:U54"/>
    <mergeCell ref="V54:X54"/>
    <mergeCell ref="Y54:AA54"/>
    <mergeCell ref="AB52:AC52"/>
    <mergeCell ref="AD52:AF52"/>
    <mergeCell ref="B53:D53"/>
    <mergeCell ref="E53:G53"/>
    <mergeCell ref="H53:J53"/>
    <mergeCell ref="K53:U53"/>
    <mergeCell ref="V53:X53"/>
    <mergeCell ref="Y53:AA53"/>
    <mergeCell ref="AB53:AC53"/>
    <mergeCell ref="AD53:AF53"/>
    <mergeCell ref="B52:D52"/>
    <mergeCell ref="E52:G52"/>
    <mergeCell ref="H52:J52"/>
    <mergeCell ref="K52:U52"/>
    <mergeCell ref="V52:X52"/>
    <mergeCell ref="Y52:AA52"/>
    <mergeCell ref="AB50:AC50"/>
    <mergeCell ref="AD50:AF50"/>
    <mergeCell ref="B51:D51"/>
    <mergeCell ref="E51:G51"/>
    <mergeCell ref="H51:J51"/>
    <mergeCell ref="K51:U51"/>
    <mergeCell ref="V51:X51"/>
    <mergeCell ref="Y51:AA51"/>
    <mergeCell ref="AB51:AC51"/>
    <mergeCell ref="AD51:AF51"/>
    <mergeCell ref="B50:D50"/>
    <mergeCell ref="E50:G50"/>
    <mergeCell ref="H50:J50"/>
    <mergeCell ref="K50:U50"/>
    <mergeCell ref="V50:X50"/>
    <mergeCell ref="Y50:AA50"/>
    <mergeCell ref="AB48:AC48"/>
    <mergeCell ref="AD48:AF48"/>
    <mergeCell ref="B49:D49"/>
    <mergeCell ref="E49:G49"/>
    <mergeCell ref="H49:J49"/>
    <mergeCell ref="K49:U49"/>
    <mergeCell ref="V49:X49"/>
    <mergeCell ref="Y49:AA49"/>
    <mergeCell ref="AB49:AC49"/>
    <mergeCell ref="AD49:AF49"/>
    <mergeCell ref="B48:D48"/>
    <mergeCell ref="E48:G48"/>
    <mergeCell ref="H48:J48"/>
    <mergeCell ref="K48:U48"/>
    <mergeCell ref="V48:X48"/>
    <mergeCell ref="Y48:AA48"/>
    <mergeCell ref="AB46:AC46"/>
    <mergeCell ref="AD46:AF46"/>
    <mergeCell ref="B47:D47"/>
    <mergeCell ref="E47:G47"/>
    <mergeCell ref="H47:J47"/>
    <mergeCell ref="K47:U47"/>
    <mergeCell ref="V47:X47"/>
    <mergeCell ref="Y47:AA47"/>
    <mergeCell ref="AB47:AC47"/>
    <mergeCell ref="AD47:AF47"/>
    <mergeCell ref="B46:D46"/>
    <mergeCell ref="E46:G46"/>
    <mergeCell ref="H46:J46"/>
    <mergeCell ref="K46:U46"/>
    <mergeCell ref="V46:X46"/>
    <mergeCell ref="Y46:AA46"/>
    <mergeCell ref="AD44:AF44"/>
    <mergeCell ref="B45:D45"/>
    <mergeCell ref="E45:G45"/>
    <mergeCell ref="H45:J45"/>
    <mergeCell ref="K45:U45"/>
    <mergeCell ref="V45:AA45"/>
    <mergeCell ref="AB45:AC45"/>
    <mergeCell ref="AD45:AF45"/>
    <mergeCell ref="B44:D44"/>
    <mergeCell ref="E44:G44"/>
    <mergeCell ref="H44:J44"/>
    <mergeCell ref="K44:U44"/>
    <mergeCell ref="V44:AA44"/>
    <mergeCell ref="AB44:AC44"/>
    <mergeCell ref="AD42:AF42"/>
    <mergeCell ref="B43:D43"/>
    <mergeCell ref="E43:G43"/>
    <mergeCell ref="H43:J43"/>
    <mergeCell ref="K43:U43"/>
    <mergeCell ref="V43:AA43"/>
    <mergeCell ref="AB43:AC43"/>
    <mergeCell ref="AD43:AF43"/>
    <mergeCell ref="B42:D42"/>
    <mergeCell ref="E42:G42"/>
    <mergeCell ref="H42:J42"/>
    <mergeCell ref="K42:U42"/>
    <mergeCell ref="V42:AA42"/>
    <mergeCell ref="AB42:AC42"/>
    <mergeCell ref="AD40:AF40"/>
    <mergeCell ref="B41:D41"/>
    <mergeCell ref="E41:G41"/>
    <mergeCell ref="H41:J41"/>
    <mergeCell ref="K41:U41"/>
    <mergeCell ref="V41:AA41"/>
    <mergeCell ref="AB41:AC41"/>
    <mergeCell ref="AD41:AF41"/>
    <mergeCell ref="B40:D40"/>
    <mergeCell ref="E40:G40"/>
    <mergeCell ref="H40:J40"/>
    <mergeCell ref="K40:U40"/>
    <mergeCell ref="V40:AA40"/>
    <mergeCell ref="AB40:AC40"/>
    <mergeCell ref="AD39:AF39"/>
    <mergeCell ref="B39:D39"/>
    <mergeCell ref="E39:G39"/>
    <mergeCell ref="H39:J39"/>
    <mergeCell ref="K39:U39"/>
    <mergeCell ref="V39:AA39"/>
    <mergeCell ref="AB39:AC39"/>
    <mergeCell ref="AD37:AF37"/>
    <mergeCell ref="B38:D38"/>
    <mergeCell ref="E38:G38"/>
    <mergeCell ref="H38:J38"/>
    <mergeCell ref="K38:U38"/>
    <mergeCell ref="V38:AA38"/>
    <mergeCell ref="AB38:AC38"/>
    <mergeCell ref="AD38:AF38"/>
    <mergeCell ref="B37:D37"/>
    <mergeCell ref="E37:G37"/>
    <mergeCell ref="H37:J37"/>
    <mergeCell ref="K37:U37"/>
    <mergeCell ref="V37:AA37"/>
    <mergeCell ref="AB37:AC37"/>
    <mergeCell ref="AD35:AF35"/>
    <mergeCell ref="B36:D36"/>
    <mergeCell ref="E36:G36"/>
    <mergeCell ref="H36:J36"/>
    <mergeCell ref="K36:U36"/>
    <mergeCell ref="V36:AA36"/>
    <mergeCell ref="AB36:AC36"/>
    <mergeCell ref="AD36:AF36"/>
    <mergeCell ref="B35:D35"/>
    <mergeCell ref="E35:G35"/>
    <mergeCell ref="H35:J35"/>
    <mergeCell ref="K35:U35"/>
    <mergeCell ref="V35:AA35"/>
    <mergeCell ref="AB35:AC35"/>
    <mergeCell ref="AD33:AF33"/>
    <mergeCell ref="B34:D34"/>
    <mergeCell ref="E34:G34"/>
    <mergeCell ref="H34:J34"/>
    <mergeCell ref="K34:U34"/>
    <mergeCell ref="V34:AA34"/>
    <mergeCell ref="AB34:AC34"/>
    <mergeCell ref="AD34:AF34"/>
    <mergeCell ref="B33:D33"/>
    <mergeCell ref="E33:G33"/>
    <mergeCell ref="H33:J33"/>
    <mergeCell ref="K33:U33"/>
    <mergeCell ref="V33:AA33"/>
    <mergeCell ref="AB33:AC33"/>
    <mergeCell ref="AD31:AF31"/>
    <mergeCell ref="B32:D32"/>
    <mergeCell ref="E32:G32"/>
    <mergeCell ref="H32:J32"/>
    <mergeCell ref="K32:U32"/>
    <mergeCell ref="V32:AA32"/>
    <mergeCell ref="AB32:AC32"/>
    <mergeCell ref="AD32:AF32"/>
    <mergeCell ref="B31:D31"/>
    <mergeCell ref="E31:G31"/>
    <mergeCell ref="H31:J31"/>
    <mergeCell ref="K31:U31"/>
    <mergeCell ref="V31:AA31"/>
    <mergeCell ref="AB31:AC31"/>
    <mergeCell ref="AD29:AF29"/>
    <mergeCell ref="B30:D30"/>
    <mergeCell ref="E30:G30"/>
    <mergeCell ref="H30:J30"/>
    <mergeCell ref="K30:U30"/>
    <mergeCell ref="V30:AA30"/>
    <mergeCell ref="AB30:AC30"/>
    <mergeCell ref="AD30:AF30"/>
    <mergeCell ref="B29:D29"/>
    <mergeCell ref="E29:G29"/>
    <mergeCell ref="H29:J29"/>
    <mergeCell ref="K29:U29"/>
    <mergeCell ref="V29:AA29"/>
    <mergeCell ref="AB29:AC29"/>
    <mergeCell ref="AD27:AF27"/>
    <mergeCell ref="B28:D28"/>
    <mergeCell ref="E28:G28"/>
    <mergeCell ref="H28:J28"/>
    <mergeCell ref="K28:U28"/>
    <mergeCell ref="V28:AA28"/>
    <mergeCell ref="AB28:AC28"/>
    <mergeCell ref="AD28:AF28"/>
    <mergeCell ref="B27:D27"/>
    <mergeCell ref="E27:G27"/>
    <mergeCell ref="H27:J27"/>
    <mergeCell ref="K27:U27"/>
    <mergeCell ref="V27:AA27"/>
    <mergeCell ref="AB27:AC27"/>
    <mergeCell ref="AD25:AF25"/>
    <mergeCell ref="B26:D26"/>
    <mergeCell ref="E26:G26"/>
    <mergeCell ref="H26:J26"/>
    <mergeCell ref="K26:U26"/>
    <mergeCell ref="V26:AA26"/>
    <mergeCell ref="AB26:AC26"/>
    <mergeCell ref="AD26:AF26"/>
    <mergeCell ref="B25:D25"/>
    <mergeCell ref="E25:G25"/>
    <mergeCell ref="H25:J25"/>
    <mergeCell ref="K25:U25"/>
    <mergeCell ref="V25:AA25"/>
    <mergeCell ref="AB25:AC25"/>
    <mergeCell ref="AD23:AF23"/>
    <mergeCell ref="B24:D24"/>
    <mergeCell ref="E24:G24"/>
    <mergeCell ref="H24:J24"/>
    <mergeCell ref="K24:U24"/>
    <mergeCell ref="V24:AA24"/>
    <mergeCell ref="AB24:AC24"/>
    <mergeCell ref="AD24:AF24"/>
    <mergeCell ref="B23:D23"/>
    <mergeCell ref="E23:G23"/>
    <mergeCell ref="H23:J23"/>
    <mergeCell ref="K23:U23"/>
    <mergeCell ref="V23:AA23"/>
    <mergeCell ref="AB23:AC23"/>
    <mergeCell ref="AD21:AF21"/>
    <mergeCell ref="B22:D22"/>
    <mergeCell ref="E22:G22"/>
    <mergeCell ref="H22:J22"/>
    <mergeCell ref="K22:U22"/>
    <mergeCell ref="V22:AA22"/>
    <mergeCell ref="AB22:AC22"/>
    <mergeCell ref="AD22:AF22"/>
    <mergeCell ref="B21:D21"/>
    <mergeCell ref="E21:G21"/>
    <mergeCell ref="H21:J21"/>
    <mergeCell ref="K21:U21"/>
    <mergeCell ref="V21:AA21"/>
    <mergeCell ref="AB21:AC21"/>
    <mergeCell ref="AB19:AC19"/>
    <mergeCell ref="AD19:AF19"/>
    <mergeCell ref="B20:D20"/>
    <mergeCell ref="E20:G20"/>
    <mergeCell ref="H20:J20"/>
    <mergeCell ref="K20:U20"/>
    <mergeCell ref="V20:AA20"/>
    <mergeCell ref="AB20:AC20"/>
    <mergeCell ref="AD20:AF20"/>
    <mergeCell ref="B19:D19"/>
    <mergeCell ref="E19:G19"/>
    <mergeCell ref="H19:J19"/>
    <mergeCell ref="K19:U19"/>
    <mergeCell ref="V19:X19"/>
    <mergeCell ref="Y19:AA19"/>
    <mergeCell ref="N17:O17"/>
    <mergeCell ref="Q17:S17"/>
    <mergeCell ref="T17:U17"/>
    <mergeCell ref="V17:W17"/>
    <mergeCell ref="X17:Y17"/>
    <mergeCell ref="Z17:AA17"/>
    <mergeCell ref="A17:B17"/>
    <mergeCell ref="C17:D17"/>
    <mergeCell ref="F17:H17"/>
    <mergeCell ref="I17:J17"/>
    <mergeCell ref="K17:M17"/>
    <mergeCell ref="Q16:S16"/>
    <mergeCell ref="T16:U16"/>
    <mergeCell ref="V16:W16"/>
    <mergeCell ref="X16:Y16"/>
    <mergeCell ref="Z16:AA16"/>
    <mergeCell ref="A12:B12"/>
    <mergeCell ref="C12:D12"/>
    <mergeCell ref="F12:H12"/>
    <mergeCell ref="I12:J12"/>
    <mergeCell ref="K12:M12"/>
    <mergeCell ref="N12:O12"/>
    <mergeCell ref="A16:B16"/>
    <mergeCell ref="C16:D16"/>
    <mergeCell ref="F16:H16"/>
    <mergeCell ref="I16:J16"/>
    <mergeCell ref="K16:M16"/>
    <mergeCell ref="N16:O16"/>
    <mergeCell ref="N15:O15"/>
    <mergeCell ref="Q15:S15"/>
    <mergeCell ref="T15:U15"/>
    <mergeCell ref="V15:W15"/>
    <mergeCell ref="X15:Y15"/>
    <mergeCell ref="Z15:AA15"/>
    <mergeCell ref="A15:B15"/>
    <mergeCell ref="C15:D15"/>
    <mergeCell ref="F15:H15"/>
    <mergeCell ref="I15:J15"/>
    <mergeCell ref="K15:M15"/>
    <mergeCell ref="Q14:S14"/>
    <mergeCell ref="T14:U14"/>
    <mergeCell ref="V14:W14"/>
    <mergeCell ref="X14:Y14"/>
    <mergeCell ref="Z14:AA14"/>
    <mergeCell ref="A10:B10"/>
    <mergeCell ref="C10:D10"/>
    <mergeCell ref="F10:H10"/>
    <mergeCell ref="I10:J10"/>
    <mergeCell ref="K10:M10"/>
    <mergeCell ref="N10:O10"/>
    <mergeCell ref="X13:Y13"/>
    <mergeCell ref="Z13:AA13"/>
    <mergeCell ref="AB13:AC13"/>
    <mergeCell ref="AD13:AE13"/>
    <mergeCell ref="A14:B14"/>
    <mergeCell ref="C14:D14"/>
    <mergeCell ref="F14:H14"/>
    <mergeCell ref="I14:J14"/>
    <mergeCell ref="K14:M14"/>
    <mergeCell ref="N14:O14"/>
    <mergeCell ref="S4:T4"/>
    <mergeCell ref="A8:C8"/>
    <mergeCell ref="D8:E8"/>
    <mergeCell ref="G8:I8"/>
    <mergeCell ref="J8:K8"/>
    <mergeCell ref="M8:N8"/>
    <mergeCell ref="O8:R8"/>
    <mergeCell ref="AD12:AE12"/>
    <mergeCell ref="A13:B13"/>
    <mergeCell ref="C13:D13"/>
    <mergeCell ref="F13:H13"/>
    <mergeCell ref="I13:J13"/>
    <mergeCell ref="K13:M13"/>
    <mergeCell ref="N13:O13"/>
    <mergeCell ref="Q13:S13"/>
    <mergeCell ref="T13:U13"/>
    <mergeCell ref="V13:W13"/>
    <mergeCell ref="Q12:S12"/>
    <mergeCell ref="T12:U12"/>
    <mergeCell ref="V12:W12"/>
    <mergeCell ref="X12:Y12"/>
    <mergeCell ref="Z12:AA12"/>
    <mergeCell ref="AB12:AC12"/>
    <mergeCell ref="X11:Y11"/>
    <mergeCell ref="Z11:AA11"/>
    <mergeCell ref="AB11:AC11"/>
    <mergeCell ref="AD11:AE11"/>
    <mergeCell ref="A11:B11"/>
    <mergeCell ref="C11:D11"/>
    <mergeCell ref="F11:H11"/>
    <mergeCell ref="I11:J11"/>
    <mergeCell ref="K11:M11"/>
    <mergeCell ref="G5:I5"/>
    <mergeCell ref="J5:K5"/>
    <mergeCell ref="M5:N5"/>
    <mergeCell ref="O5:R5"/>
    <mergeCell ref="Q11:S11"/>
    <mergeCell ref="T11:U11"/>
    <mergeCell ref="V11:W11"/>
    <mergeCell ref="Q10:S10"/>
    <mergeCell ref="T10:U10"/>
    <mergeCell ref="V10:W10"/>
    <mergeCell ref="X10:Y10"/>
    <mergeCell ref="Z10:AA10"/>
    <mergeCell ref="AB10:AC10"/>
    <mergeCell ref="S8:T8"/>
    <mergeCell ref="U8:V8"/>
    <mergeCell ref="W8:Z8"/>
    <mergeCell ref="AA8:AB8"/>
    <mergeCell ref="N11:O11"/>
    <mergeCell ref="G4:I4"/>
    <mergeCell ref="J4:K4"/>
    <mergeCell ref="M4:N4"/>
    <mergeCell ref="O4:R4"/>
    <mergeCell ref="S6:T6"/>
    <mergeCell ref="U6:V6"/>
    <mergeCell ref="W6:Z6"/>
    <mergeCell ref="AA6:AB6"/>
    <mergeCell ref="A7:C7"/>
    <mergeCell ref="D7:E7"/>
    <mergeCell ref="G7:I7"/>
    <mergeCell ref="J7:K7"/>
    <mergeCell ref="M7:N7"/>
    <mergeCell ref="O7:R7"/>
    <mergeCell ref="AD10:AE10"/>
    <mergeCell ref="D3:E3"/>
    <mergeCell ref="G3:I3"/>
    <mergeCell ref="J3:K3"/>
    <mergeCell ref="M3:N3"/>
    <mergeCell ref="O3:R3"/>
    <mergeCell ref="S3:T3"/>
    <mergeCell ref="U5:V5"/>
    <mergeCell ref="W5:Z5"/>
    <mergeCell ref="AA5:AB5"/>
    <mergeCell ref="AE5:AF8"/>
    <mergeCell ref="G6:I6"/>
    <mergeCell ref="J6:K6"/>
    <mergeCell ref="M6:N6"/>
    <mergeCell ref="O6:R6"/>
    <mergeCell ref="U4:V4"/>
    <mergeCell ref="W4:Z4"/>
    <mergeCell ref="AA4:AB4"/>
    <mergeCell ref="U2:V2"/>
    <mergeCell ref="W2:Z2"/>
    <mergeCell ref="AA2:AB2"/>
    <mergeCell ref="A3:C3"/>
    <mergeCell ref="S5:T5"/>
    <mergeCell ref="S7:T7"/>
    <mergeCell ref="U7:V7"/>
    <mergeCell ref="W7:Z7"/>
    <mergeCell ref="AA7:AB7"/>
    <mergeCell ref="A5:C6"/>
    <mergeCell ref="D5:E6"/>
    <mergeCell ref="W1:Z1"/>
    <mergeCell ref="AA1:AB1"/>
    <mergeCell ref="AE1:AF4"/>
    <mergeCell ref="A2:C2"/>
    <mergeCell ref="D2:E2"/>
    <mergeCell ref="G2:I2"/>
    <mergeCell ref="J2:K2"/>
    <mergeCell ref="M2:N2"/>
    <mergeCell ref="O2:R2"/>
    <mergeCell ref="S2:T2"/>
    <mergeCell ref="A1:E1"/>
    <mergeCell ref="G1:K1"/>
    <mergeCell ref="M1:N1"/>
    <mergeCell ref="O1:R1"/>
    <mergeCell ref="S1:T1"/>
    <mergeCell ref="U1:V1"/>
    <mergeCell ref="U3:V3"/>
    <mergeCell ref="W3:Z3"/>
    <mergeCell ref="AA3:AB3"/>
    <mergeCell ref="A4:C4"/>
    <mergeCell ref="D4:E4"/>
  </mergeCells>
  <phoneticPr fontId="1" type="noConversion"/>
  <conditionalFormatting sqref="V76:V125">
    <cfRule type="containsText" dxfId="0" priority="1" operator="containsText" text="신용카드">
      <formula>NOT(ISERROR(SEARCH("신용카드",V76)))</formula>
    </cfRule>
  </conditionalFormatting>
  <dataValidations count="3">
    <dataValidation type="list" allowBlank="1" showInputMessage="1" showErrorMessage="1" sqref="E46:E417">
      <formula1>INDIRECT(B46)</formula1>
    </dataValidation>
    <dataValidation type="list" allowBlank="1" showInputMessage="1" showErrorMessage="1" sqref="AB46:AB500 AC104:AC125 AC46:AC80">
      <formula1>지불방법</formula1>
    </dataValidation>
    <dataValidation type="list" allowBlank="1" showInputMessage="1" showErrorMessage="1" sqref="B46:B417">
      <formula1>대항목</formula1>
    </dataValidation>
  </dataValidations>
  <hyperlinks>
    <hyperlink ref="AE1:AF8" location="일정!A355:A385" display="일정!A355:A385"/>
  </hyperlink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6" tint="0.79998168889431442"/>
  </sheetPr>
  <dimension ref="B1:S353"/>
  <sheetViews>
    <sheetView showGridLines="0" tabSelected="1" zoomScaleNormal="100" workbookViewId="0">
      <pane ySplit="2" topLeftCell="A3" activePane="bottomLeft" state="frozen"/>
      <selection pane="bottomLeft" activeCell="B4" sqref="B4:P4"/>
    </sheetView>
  </sheetViews>
  <sheetFormatPr defaultRowHeight="16.5" x14ac:dyDescent="0.3"/>
  <cols>
    <col min="1" max="1" width="3.75" customWidth="1"/>
    <col min="2" max="2" width="15" style="14" customWidth="1"/>
    <col min="3" max="3" width="15" style="13" customWidth="1"/>
    <col min="4" max="16" width="15" style="22" customWidth="1"/>
    <col min="17" max="18" width="9" style="3"/>
  </cols>
  <sheetData>
    <row r="1" spans="2:19" ht="37.5" customHeight="1" x14ac:dyDescent="0.3">
      <c r="B1" s="621" t="s">
        <v>215</v>
      </c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621"/>
      <c r="O1" s="621"/>
      <c r="P1" s="621"/>
    </row>
    <row r="2" spans="2:19" ht="16.5" customHeight="1" x14ac:dyDescent="0.3">
      <c r="B2" s="624"/>
      <c r="C2" s="625"/>
      <c r="D2" s="23" t="s">
        <v>115</v>
      </c>
      <c r="E2" s="21" t="s">
        <v>118</v>
      </c>
      <c r="F2" s="21" t="s">
        <v>119</v>
      </c>
      <c r="G2" s="21" t="s">
        <v>120</v>
      </c>
      <c r="H2" s="21" t="s">
        <v>121</v>
      </c>
      <c r="I2" s="21" t="s">
        <v>122</v>
      </c>
      <c r="J2" s="21" t="s">
        <v>123</v>
      </c>
      <c r="K2" s="21" t="s">
        <v>124</v>
      </c>
      <c r="L2" s="21" t="s">
        <v>125</v>
      </c>
      <c r="M2" s="21" t="s">
        <v>126</v>
      </c>
      <c r="N2" s="21" t="s">
        <v>112</v>
      </c>
      <c r="O2" s="21" t="s">
        <v>113</v>
      </c>
      <c r="P2" s="24" t="s">
        <v>117</v>
      </c>
      <c r="Q2" s="5"/>
      <c r="R2" s="5"/>
    </row>
    <row r="3" spans="2:19" ht="16.5" customHeight="1" x14ac:dyDescent="0.3">
      <c r="B3" s="32"/>
      <c r="C3" s="32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5"/>
      <c r="R3" s="5"/>
    </row>
    <row r="4" spans="2:19" ht="16.5" customHeight="1" x14ac:dyDescent="0.3">
      <c r="B4" s="631" t="s">
        <v>132</v>
      </c>
      <c r="C4" s="631"/>
      <c r="D4" s="631"/>
      <c r="E4" s="631"/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631"/>
      <c r="Q4" s="5"/>
      <c r="R4" s="5"/>
    </row>
    <row r="5" spans="2:19" ht="16.5" customHeight="1" x14ac:dyDescent="0.3">
      <c r="B5" s="32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5"/>
      <c r="R5" s="5"/>
    </row>
    <row r="6" spans="2:19" s="10" customFormat="1" ht="16.5" customHeight="1" x14ac:dyDescent="0.3">
      <c r="B6" s="627" t="s">
        <v>114</v>
      </c>
      <c r="C6" s="628"/>
      <c r="D6" s="84">
        <f>'01월'!D3</f>
        <v>0</v>
      </c>
      <c r="E6" s="84">
        <f>'02월'!D3</f>
        <v>0</v>
      </c>
      <c r="F6" s="16">
        <f>'03월'!D3</f>
        <v>0</v>
      </c>
      <c r="G6" s="16">
        <f>'04월'!D3</f>
        <v>0</v>
      </c>
      <c r="H6" s="16">
        <f>'05월'!D3</f>
        <v>0</v>
      </c>
      <c r="I6" s="16">
        <f>'06월'!D3</f>
        <v>0</v>
      </c>
      <c r="J6" s="16">
        <f>'07월'!D3</f>
        <v>0</v>
      </c>
      <c r="K6" s="16">
        <f>'08월'!D3</f>
        <v>0</v>
      </c>
      <c r="L6" s="16">
        <f>'09월'!D3</f>
        <v>0</v>
      </c>
      <c r="M6" s="16">
        <f>'10월'!D3</f>
        <v>0</v>
      </c>
      <c r="N6" s="16">
        <f>'11월'!D3</f>
        <v>0</v>
      </c>
      <c r="O6" s="16">
        <f>'12월'!D3</f>
        <v>0</v>
      </c>
      <c r="P6" s="25">
        <f>SUM(D6:O6)</f>
        <v>0</v>
      </c>
      <c r="Q6" s="9"/>
      <c r="R6" s="9"/>
    </row>
    <row r="7" spans="2:19" s="10" customFormat="1" ht="16.5" customHeight="1" x14ac:dyDescent="0.3">
      <c r="B7" s="629" t="s">
        <v>116</v>
      </c>
      <c r="C7" s="630"/>
      <c r="D7" s="26">
        <f>'01월'!D4</f>
        <v>0</v>
      </c>
      <c r="E7" s="27">
        <f>'02월'!D4</f>
        <v>0</v>
      </c>
      <c r="F7" s="27">
        <f>'03월'!D4</f>
        <v>0</v>
      </c>
      <c r="G7" s="27">
        <f>'04월'!D4</f>
        <v>0</v>
      </c>
      <c r="H7" s="27">
        <f>'05월'!D4</f>
        <v>0</v>
      </c>
      <c r="I7" s="27">
        <f>'06월'!D4</f>
        <v>0</v>
      </c>
      <c r="J7" s="27">
        <f>'07월'!D4</f>
        <v>0</v>
      </c>
      <c r="K7" s="27">
        <f>'08월'!D4</f>
        <v>0</v>
      </c>
      <c r="L7" s="27">
        <f>'09월'!D4</f>
        <v>0</v>
      </c>
      <c r="M7" s="27">
        <f>'10월'!D4</f>
        <v>0</v>
      </c>
      <c r="N7" s="27">
        <f>'11월'!D4</f>
        <v>0</v>
      </c>
      <c r="O7" s="27">
        <f>'12월'!D4</f>
        <v>0</v>
      </c>
      <c r="P7" s="28">
        <f>SUM(D7:O7)</f>
        <v>0</v>
      </c>
      <c r="Q7" s="9"/>
      <c r="R7" s="9"/>
    </row>
    <row r="8" spans="2:19" s="10" customFormat="1" ht="16.5" customHeight="1" x14ac:dyDescent="0.3">
      <c r="B8" s="622" t="s">
        <v>131</v>
      </c>
      <c r="C8" s="623"/>
      <c r="D8" s="29">
        <f>'01월'!D5</f>
        <v>0</v>
      </c>
      <c r="E8" s="30">
        <f>'02월'!D5</f>
        <v>0</v>
      </c>
      <c r="F8" s="30">
        <f>'03월'!D5</f>
        <v>0</v>
      </c>
      <c r="G8" s="30">
        <f>'04월'!D5</f>
        <v>0</v>
      </c>
      <c r="H8" s="30">
        <f>'05월'!D5</f>
        <v>0</v>
      </c>
      <c r="I8" s="30">
        <f>'06월'!D5</f>
        <v>0</v>
      </c>
      <c r="J8" s="30">
        <f>'07월'!D5</f>
        <v>0</v>
      </c>
      <c r="K8" s="30">
        <f>'08월'!D5</f>
        <v>0</v>
      </c>
      <c r="L8" s="30">
        <f>'09월'!D5</f>
        <v>0</v>
      </c>
      <c r="M8" s="30">
        <f>'10월'!D5</f>
        <v>0</v>
      </c>
      <c r="N8" s="30">
        <f>'11월'!D5</f>
        <v>0</v>
      </c>
      <c r="O8" s="30">
        <f>'12월'!D5</f>
        <v>0</v>
      </c>
      <c r="P8" s="31"/>
      <c r="Q8" s="9"/>
      <c r="R8" s="9"/>
    </row>
    <row r="9" spans="2:19" s="10" customFormat="1" ht="16.5" customHeight="1" x14ac:dyDescent="0.3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11"/>
      <c r="R9" s="9"/>
      <c r="S9" s="9"/>
    </row>
    <row r="10" spans="2:19" s="10" customFormat="1" ht="16.5" customHeight="1" x14ac:dyDescent="0.3">
      <c r="B10" s="626" t="s">
        <v>133</v>
      </c>
      <c r="C10" s="626"/>
      <c r="D10" s="626"/>
      <c r="E10" s="626"/>
      <c r="F10" s="626"/>
      <c r="G10" s="626"/>
      <c r="H10" s="626"/>
      <c r="I10" s="626"/>
      <c r="J10" s="626"/>
      <c r="K10" s="626"/>
      <c r="L10" s="626"/>
      <c r="M10" s="626"/>
      <c r="N10" s="626"/>
      <c r="O10" s="626"/>
      <c r="P10" s="626"/>
      <c r="Q10" s="11"/>
      <c r="R10" s="9"/>
      <c r="S10" s="9"/>
    </row>
    <row r="11" spans="2:19" s="10" customFormat="1" ht="16.5" customHeight="1" x14ac:dyDescent="0.3">
      <c r="B11" s="32"/>
      <c r="C11" s="32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11"/>
      <c r="R11" s="9"/>
      <c r="S11" s="9"/>
    </row>
    <row r="12" spans="2:19" s="10" customFormat="1" ht="16.5" customHeight="1" x14ac:dyDescent="0.3">
      <c r="B12" s="632" t="s">
        <v>111</v>
      </c>
      <c r="C12" s="607" t="str">
        <f>항목!A4</f>
        <v>지갑속현금</v>
      </c>
      <c r="D12" s="34">
        <f>'01월'!C11</f>
        <v>0</v>
      </c>
      <c r="E12" s="16">
        <f>'02월'!C11</f>
        <v>0</v>
      </c>
      <c r="F12" s="16">
        <f>'03월'!C11</f>
        <v>0</v>
      </c>
      <c r="G12" s="16">
        <f>'04월'!C11</f>
        <v>0</v>
      </c>
      <c r="H12" s="16">
        <f>'05월'!C11</f>
        <v>0</v>
      </c>
      <c r="I12" s="16">
        <f>'06월'!C11</f>
        <v>0</v>
      </c>
      <c r="J12" s="16">
        <f>'07월'!C11</f>
        <v>0</v>
      </c>
      <c r="K12" s="16">
        <f>'08월'!C11</f>
        <v>0</v>
      </c>
      <c r="L12" s="16">
        <f>'09월'!C11</f>
        <v>0</v>
      </c>
      <c r="M12" s="16">
        <f>'10월'!C11</f>
        <v>0</v>
      </c>
      <c r="N12" s="16">
        <f>'11월'!C11</f>
        <v>0</v>
      </c>
      <c r="O12" s="83">
        <f>'12월'!C11</f>
        <v>0</v>
      </c>
      <c r="P12" s="25">
        <f t="shared" ref="P12:P55" si="0">SUM(D12:O12)</f>
        <v>0</v>
      </c>
      <c r="Q12" s="11"/>
      <c r="R12" s="9"/>
      <c r="S12" s="9"/>
    </row>
    <row r="13" spans="2:19" s="10" customFormat="1" ht="16.5" customHeight="1" x14ac:dyDescent="0.3">
      <c r="B13" s="633"/>
      <c r="C13" s="608"/>
      <c r="D13" s="35">
        <f>'01월'!C12</f>
        <v>0</v>
      </c>
      <c r="E13" s="36">
        <f>'02월'!C12</f>
        <v>0</v>
      </c>
      <c r="F13" s="36">
        <f>'03월'!C12</f>
        <v>0</v>
      </c>
      <c r="G13" s="36">
        <f>'04월'!C12</f>
        <v>0</v>
      </c>
      <c r="H13" s="36">
        <f>'05월'!C12</f>
        <v>0</v>
      </c>
      <c r="I13" s="36">
        <f>'06월'!C12</f>
        <v>0</v>
      </c>
      <c r="J13" s="36">
        <f>'07월'!C12</f>
        <v>0</v>
      </c>
      <c r="K13" s="36">
        <f>'08월'!C12</f>
        <v>0</v>
      </c>
      <c r="L13" s="36">
        <f>'09월'!C12</f>
        <v>0</v>
      </c>
      <c r="M13" s="36">
        <f>'10월'!C12</f>
        <v>0</v>
      </c>
      <c r="N13" s="36">
        <f>'11월'!C12</f>
        <v>0</v>
      </c>
      <c r="O13" s="37">
        <f>'12월'!C12</f>
        <v>0</v>
      </c>
      <c r="P13" s="38">
        <f t="shared" si="0"/>
        <v>0</v>
      </c>
      <c r="Q13" s="11"/>
      <c r="R13" s="9"/>
      <c r="S13" s="9"/>
    </row>
    <row r="14" spans="2:19" s="10" customFormat="1" ht="16.5" customHeight="1" x14ac:dyDescent="0.3">
      <c r="B14" s="633"/>
      <c r="C14" s="609"/>
      <c r="D14" s="39">
        <f>'01월'!C13</f>
        <v>0</v>
      </c>
      <c r="E14" s="30">
        <f>'02월'!C13</f>
        <v>0</v>
      </c>
      <c r="F14" s="30">
        <f>'03월'!C13</f>
        <v>0</v>
      </c>
      <c r="G14" s="30">
        <f>'04월'!C13</f>
        <v>0</v>
      </c>
      <c r="H14" s="30">
        <f>'05월'!C13</f>
        <v>0</v>
      </c>
      <c r="I14" s="30">
        <f>'06월'!C13</f>
        <v>0</v>
      </c>
      <c r="J14" s="30">
        <f>'07월'!C13</f>
        <v>0</v>
      </c>
      <c r="K14" s="30">
        <f>'08월'!C13</f>
        <v>0</v>
      </c>
      <c r="L14" s="30">
        <f>'09월'!C13</f>
        <v>0</v>
      </c>
      <c r="M14" s="30">
        <f>'10월'!C13</f>
        <v>0</v>
      </c>
      <c r="N14" s="30">
        <f>'11월'!C13</f>
        <v>0</v>
      </c>
      <c r="O14" s="40">
        <f>'12월'!C13</f>
        <v>0</v>
      </c>
      <c r="P14" s="31"/>
      <c r="Q14" s="11"/>
      <c r="R14" s="9"/>
      <c r="S14" s="9"/>
    </row>
    <row r="15" spans="2:19" s="10" customFormat="1" ht="16.5" customHeight="1" x14ac:dyDescent="0.3">
      <c r="B15" s="633"/>
      <c r="C15" s="607" t="str">
        <f>항목!A5</f>
        <v>A통장</v>
      </c>
      <c r="D15" s="34">
        <f>'01월'!E11</f>
        <v>0</v>
      </c>
      <c r="E15" s="16">
        <f>'02월'!E11</f>
        <v>0</v>
      </c>
      <c r="F15" s="16">
        <f>'03월'!E11</f>
        <v>0</v>
      </c>
      <c r="G15" s="16">
        <f>'04월'!E11</f>
        <v>0</v>
      </c>
      <c r="H15" s="16">
        <f>'05월'!E11</f>
        <v>0</v>
      </c>
      <c r="I15" s="16">
        <f>'06월'!E11</f>
        <v>0</v>
      </c>
      <c r="J15" s="16">
        <f>'07월'!E11</f>
        <v>0</v>
      </c>
      <c r="K15" s="16">
        <f>'08월'!E11</f>
        <v>0</v>
      </c>
      <c r="L15" s="16">
        <f>'09월'!E11</f>
        <v>0</v>
      </c>
      <c r="M15" s="16">
        <f>'10월'!E11</f>
        <v>0</v>
      </c>
      <c r="N15" s="16">
        <f>'11월'!E11</f>
        <v>0</v>
      </c>
      <c r="O15" s="83">
        <f>'12월'!E11</f>
        <v>0</v>
      </c>
      <c r="P15" s="25">
        <f t="shared" si="0"/>
        <v>0</v>
      </c>
      <c r="Q15" s="11"/>
      <c r="R15" s="9"/>
      <c r="S15" s="9"/>
    </row>
    <row r="16" spans="2:19" s="10" customFormat="1" ht="16.5" customHeight="1" x14ac:dyDescent="0.3">
      <c r="B16" s="633"/>
      <c r="C16" s="608"/>
      <c r="D16" s="41">
        <f>'01월'!E12</f>
        <v>0</v>
      </c>
      <c r="E16" s="27">
        <f>'02월'!E12</f>
        <v>0</v>
      </c>
      <c r="F16" s="27">
        <f>'03월'!E12</f>
        <v>0</v>
      </c>
      <c r="G16" s="27">
        <f>'04월'!E12</f>
        <v>0</v>
      </c>
      <c r="H16" s="27">
        <f>'05월'!E12</f>
        <v>0</v>
      </c>
      <c r="I16" s="27">
        <f>'06월'!E12</f>
        <v>0</v>
      </c>
      <c r="J16" s="27">
        <f>'07월'!E12</f>
        <v>0</v>
      </c>
      <c r="K16" s="27">
        <f>'08월'!E12</f>
        <v>0</v>
      </c>
      <c r="L16" s="27">
        <f>'09월'!E12</f>
        <v>0</v>
      </c>
      <c r="M16" s="27">
        <f>'10월'!E12</f>
        <v>0</v>
      </c>
      <c r="N16" s="27">
        <f>'11월'!E12</f>
        <v>0</v>
      </c>
      <c r="O16" s="42">
        <f>'12월'!E12</f>
        <v>0</v>
      </c>
      <c r="P16" s="28">
        <f t="shared" si="0"/>
        <v>0</v>
      </c>
      <c r="Q16" s="11"/>
      <c r="R16" s="9"/>
      <c r="S16" s="9"/>
    </row>
    <row r="17" spans="2:19" s="10" customFormat="1" ht="16.5" customHeight="1" x14ac:dyDescent="0.3">
      <c r="B17" s="633"/>
      <c r="C17" s="609"/>
      <c r="D17" s="39">
        <f>'01월'!E13</f>
        <v>0</v>
      </c>
      <c r="E17" s="30">
        <f>'02월'!E13</f>
        <v>0</v>
      </c>
      <c r="F17" s="30">
        <f>'03월'!E13</f>
        <v>0</v>
      </c>
      <c r="G17" s="30">
        <f>'04월'!E13</f>
        <v>0</v>
      </c>
      <c r="H17" s="30">
        <f>'05월'!E13</f>
        <v>0</v>
      </c>
      <c r="I17" s="30">
        <f>'06월'!E13</f>
        <v>0</v>
      </c>
      <c r="J17" s="30">
        <f>'07월'!E13</f>
        <v>0</v>
      </c>
      <c r="K17" s="30">
        <f>'08월'!E13</f>
        <v>0</v>
      </c>
      <c r="L17" s="30">
        <f>'09월'!E13</f>
        <v>0</v>
      </c>
      <c r="M17" s="30">
        <f>'10월'!E13</f>
        <v>0</v>
      </c>
      <c r="N17" s="30">
        <f>'11월'!E13</f>
        <v>0</v>
      </c>
      <c r="O17" s="40">
        <f>'12월'!E13</f>
        <v>0</v>
      </c>
      <c r="P17" s="31"/>
      <c r="Q17" s="11"/>
      <c r="R17" s="9"/>
      <c r="S17" s="9"/>
    </row>
    <row r="18" spans="2:19" s="10" customFormat="1" ht="16.5" customHeight="1" x14ac:dyDescent="0.3">
      <c r="B18" s="633"/>
      <c r="C18" s="607" t="str">
        <f>항목!A6</f>
        <v>B통장</v>
      </c>
      <c r="D18" s="34">
        <f>'01월'!F11</f>
        <v>0</v>
      </c>
      <c r="E18" s="16">
        <f>'02월'!F11</f>
        <v>0</v>
      </c>
      <c r="F18" s="16">
        <f>'03월'!F11</f>
        <v>0</v>
      </c>
      <c r="G18" s="16">
        <f>'04월'!F11</f>
        <v>0</v>
      </c>
      <c r="H18" s="16">
        <f>'05월'!F11</f>
        <v>0</v>
      </c>
      <c r="I18" s="16">
        <f>'06월'!F11</f>
        <v>0</v>
      </c>
      <c r="J18" s="16">
        <f>'07월'!F11</f>
        <v>0</v>
      </c>
      <c r="K18" s="16">
        <f>'08월'!F11</f>
        <v>0</v>
      </c>
      <c r="L18" s="16">
        <f>'09월'!F11</f>
        <v>0</v>
      </c>
      <c r="M18" s="16">
        <f>'10월'!F11</f>
        <v>0</v>
      </c>
      <c r="N18" s="16">
        <f>'11월'!F11</f>
        <v>0</v>
      </c>
      <c r="O18" s="83">
        <f>'12월'!F11</f>
        <v>0</v>
      </c>
      <c r="P18" s="25">
        <f t="shared" si="0"/>
        <v>0</v>
      </c>
      <c r="Q18" s="11"/>
      <c r="R18" s="9"/>
      <c r="S18" s="9"/>
    </row>
    <row r="19" spans="2:19" s="10" customFormat="1" ht="16.5" customHeight="1" x14ac:dyDescent="0.3">
      <c r="B19" s="633"/>
      <c r="C19" s="608"/>
      <c r="D19" s="41">
        <f>'01월'!F12</f>
        <v>0</v>
      </c>
      <c r="E19" s="27">
        <f>'02월'!F12</f>
        <v>0</v>
      </c>
      <c r="F19" s="27">
        <f>'03월'!F12</f>
        <v>0</v>
      </c>
      <c r="G19" s="27">
        <f>'04월'!F12</f>
        <v>0</v>
      </c>
      <c r="H19" s="27">
        <f>'05월'!F12</f>
        <v>0</v>
      </c>
      <c r="I19" s="27">
        <f>'06월'!F12</f>
        <v>0</v>
      </c>
      <c r="J19" s="27">
        <f>'07월'!F12</f>
        <v>0</v>
      </c>
      <c r="K19" s="27">
        <f>'08월'!F12</f>
        <v>0</v>
      </c>
      <c r="L19" s="27">
        <f>'09월'!F12</f>
        <v>0</v>
      </c>
      <c r="M19" s="27">
        <f>'10월'!F12</f>
        <v>0</v>
      </c>
      <c r="N19" s="27">
        <f>'11월'!F12</f>
        <v>0</v>
      </c>
      <c r="O19" s="42">
        <f>'12월'!F12</f>
        <v>0</v>
      </c>
      <c r="P19" s="28">
        <f t="shared" si="0"/>
        <v>0</v>
      </c>
      <c r="Q19" s="11"/>
      <c r="R19" s="9"/>
      <c r="S19" s="9"/>
    </row>
    <row r="20" spans="2:19" s="10" customFormat="1" ht="16.5" customHeight="1" x14ac:dyDescent="0.3">
      <c r="B20" s="633"/>
      <c r="C20" s="609"/>
      <c r="D20" s="39">
        <f>'01월'!F13</f>
        <v>0</v>
      </c>
      <c r="E20" s="30">
        <f>'02월'!F13</f>
        <v>0</v>
      </c>
      <c r="F20" s="30">
        <f>'03월'!F13</f>
        <v>0</v>
      </c>
      <c r="G20" s="30">
        <f>'04월'!F13</f>
        <v>0</v>
      </c>
      <c r="H20" s="30">
        <f>'05월'!F13</f>
        <v>0</v>
      </c>
      <c r="I20" s="30">
        <f>'06월'!F13</f>
        <v>0</v>
      </c>
      <c r="J20" s="30">
        <f>'07월'!F13</f>
        <v>0</v>
      </c>
      <c r="K20" s="30">
        <f>'08월'!F13</f>
        <v>0</v>
      </c>
      <c r="L20" s="30">
        <f>'09월'!F13</f>
        <v>0</v>
      </c>
      <c r="M20" s="30">
        <f>'10월'!F13</f>
        <v>0</v>
      </c>
      <c r="N20" s="30">
        <f>'11월'!F13</f>
        <v>0</v>
      </c>
      <c r="O20" s="40">
        <f>'12월'!F13</f>
        <v>0</v>
      </c>
      <c r="P20" s="31"/>
      <c r="Q20" s="11"/>
      <c r="R20" s="9"/>
      <c r="S20" s="9"/>
    </row>
    <row r="21" spans="2:19" s="10" customFormat="1" ht="16.5" customHeight="1" x14ac:dyDescent="0.3">
      <c r="B21" s="633"/>
      <c r="C21" s="607" t="str">
        <f>항목!A7</f>
        <v>C통장</v>
      </c>
      <c r="D21" s="34">
        <f>'01월'!I11</f>
        <v>0</v>
      </c>
      <c r="E21" s="16">
        <f>'02월'!I11</f>
        <v>0</v>
      </c>
      <c r="F21" s="16">
        <f>'03월'!I11</f>
        <v>0</v>
      </c>
      <c r="G21" s="16">
        <f>'04월'!I11</f>
        <v>0</v>
      </c>
      <c r="H21" s="16">
        <f>'05월'!I11</f>
        <v>0</v>
      </c>
      <c r="I21" s="16">
        <f>'06월'!I11</f>
        <v>0</v>
      </c>
      <c r="J21" s="16">
        <f>'07월'!I11</f>
        <v>0</v>
      </c>
      <c r="K21" s="16">
        <f>'08월'!I11</f>
        <v>0</v>
      </c>
      <c r="L21" s="16">
        <f>'09월'!I11</f>
        <v>0</v>
      </c>
      <c r="M21" s="16">
        <f>'10월'!I11</f>
        <v>0</v>
      </c>
      <c r="N21" s="16">
        <f>'11월'!I11</f>
        <v>0</v>
      </c>
      <c r="O21" s="83">
        <f>'12월'!I11</f>
        <v>0</v>
      </c>
      <c r="P21" s="25">
        <f t="shared" si="0"/>
        <v>0</v>
      </c>
      <c r="Q21" s="11"/>
      <c r="R21" s="9"/>
      <c r="S21" s="9"/>
    </row>
    <row r="22" spans="2:19" s="10" customFormat="1" ht="16.5" customHeight="1" x14ac:dyDescent="0.3">
      <c r="B22" s="633"/>
      <c r="C22" s="608"/>
      <c r="D22" s="41">
        <f>'01월'!I12</f>
        <v>0</v>
      </c>
      <c r="E22" s="27">
        <f>'02월'!I12</f>
        <v>0</v>
      </c>
      <c r="F22" s="27">
        <f>'03월'!I12</f>
        <v>0</v>
      </c>
      <c r="G22" s="27">
        <f>'04월'!I12</f>
        <v>0</v>
      </c>
      <c r="H22" s="27">
        <f>'05월'!I12</f>
        <v>0</v>
      </c>
      <c r="I22" s="27">
        <f>'06월'!I12</f>
        <v>0</v>
      </c>
      <c r="J22" s="27">
        <f>'07월'!I12</f>
        <v>0</v>
      </c>
      <c r="K22" s="27">
        <f>'08월'!I12</f>
        <v>0</v>
      </c>
      <c r="L22" s="27">
        <f>'09월'!I12</f>
        <v>0</v>
      </c>
      <c r="M22" s="27">
        <f>'10월'!I12</f>
        <v>0</v>
      </c>
      <c r="N22" s="27">
        <f>'11월'!I12</f>
        <v>0</v>
      </c>
      <c r="O22" s="42">
        <f>'12월'!I12</f>
        <v>0</v>
      </c>
      <c r="P22" s="28">
        <f t="shared" si="0"/>
        <v>0</v>
      </c>
      <c r="Q22" s="11"/>
      <c r="R22" s="9"/>
      <c r="S22" s="9"/>
    </row>
    <row r="23" spans="2:19" s="10" customFormat="1" ht="16.5" customHeight="1" x14ac:dyDescent="0.3">
      <c r="B23" s="633"/>
      <c r="C23" s="609"/>
      <c r="D23" s="39">
        <f>'01월'!I13</f>
        <v>0</v>
      </c>
      <c r="E23" s="30">
        <f>'02월'!I13</f>
        <v>0</v>
      </c>
      <c r="F23" s="30">
        <f>'03월'!I13</f>
        <v>0</v>
      </c>
      <c r="G23" s="30">
        <f>'04월'!I13</f>
        <v>0</v>
      </c>
      <c r="H23" s="30">
        <f>'05월'!I13</f>
        <v>0</v>
      </c>
      <c r="I23" s="30">
        <f>'06월'!I13</f>
        <v>0</v>
      </c>
      <c r="J23" s="30">
        <f>'07월'!I13</f>
        <v>0</v>
      </c>
      <c r="K23" s="30">
        <f>'08월'!I13</f>
        <v>0</v>
      </c>
      <c r="L23" s="30">
        <f>'09월'!I13</f>
        <v>0</v>
      </c>
      <c r="M23" s="30">
        <f>'10월'!I13</f>
        <v>0</v>
      </c>
      <c r="N23" s="30">
        <f>'11월'!I13</f>
        <v>0</v>
      </c>
      <c r="O23" s="40">
        <f>'12월'!I13</f>
        <v>0</v>
      </c>
      <c r="P23" s="31"/>
      <c r="Q23" s="11"/>
      <c r="R23" s="9"/>
      <c r="S23" s="9"/>
    </row>
    <row r="24" spans="2:19" s="10" customFormat="1" ht="16.5" customHeight="1" x14ac:dyDescent="0.3">
      <c r="B24" s="633"/>
      <c r="C24" s="607" t="str">
        <f>항목!A8</f>
        <v>-</v>
      </c>
      <c r="D24" s="34">
        <f>'01월'!K11</f>
        <v>0</v>
      </c>
      <c r="E24" s="16">
        <f>'02월'!K11</f>
        <v>0</v>
      </c>
      <c r="F24" s="16">
        <f>'03월'!K11</f>
        <v>0</v>
      </c>
      <c r="G24" s="16">
        <f>'04월'!K11</f>
        <v>0</v>
      </c>
      <c r="H24" s="16">
        <f>'05월'!K11</f>
        <v>0</v>
      </c>
      <c r="I24" s="16">
        <f>'06월'!K11</f>
        <v>0</v>
      </c>
      <c r="J24" s="16">
        <f>'07월'!K11</f>
        <v>0</v>
      </c>
      <c r="K24" s="16">
        <f>'08월'!K11</f>
        <v>0</v>
      </c>
      <c r="L24" s="16">
        <f>'09월'!K11</f>
        <v>0</v>
      </c>
      <c r="M24" s="16">
        <f>'10월'!K11</f>
        <v>0</v>
      </c>
      <c r="N24" s="16">
        <f>'11월'!K11</f>
        <v>0</v>
      </c>
      <c r="O24" s="83">
        <f>'12월'!K11</f>
        <v>0</v>
      </c>
      <c r="P24" s="25">
        <f t="shared" si="0"/>
        <v>0</v>
      </c>
      <c r="Q24" s="11"/>
      <c r="R24" s="9"/>
      <c r="S24" s="9"/>
    </row>
    <row r="25" spans="2:19" s="10" customFormat="1" ht="16.5" customHeight="1" x14ac:dyDescent="0.3">
      <c r="B25" s="633"/>
      <c r="C25" s="608"/>
      <c r="D25" s="41">
        <f>'01월'!K12</f>
        <v>0</v>
      </c>
      <c r="E25" s="27">
        <f>'02월'!K12</f>
        <v>0</v>
      </c>
      <c r="F25" s="27">
        <f>'03월'!K12</f>
        <v>0</v>
      </c>
      <c r="G25" s="27">
        <f>'04월'!K12</f>
        <v>0</v>
      </c>
      <c r="H25" s="27">
        <f>'05월'!K12</f>
        <v>0</v>
      </c>
      <c r="I25" s="27">
        <f>'06월'!K12</f>
        <v>0</v>
      </c>
      <c r="J25" s="27">
        <f>'07월'!K12</f>
        <v>0</v>
      </c>
      <c r="K25" s="27">
        <f>'08월'!K12</f>
        <v>0</v>
      </c>
      <c r="L25" s="27">
        <f>'09월'!K12</f>
        <v>0</v>
      </c>
      <c r="M25" s="27">
        <f>'10월'!K12</f>
        <v>0</v>
      </c>
      <c r="N25" s="27">
        <f>'11월'!K12</f>
        <v>0</v>
      </c>
      <c r="O25" s="42">
        <f>'12월'!K12</f>
        <v>0</v>
      </c>
      <c r="P25" s="28">
        <f t="shared" si="0"/>
        <v>0</v>
      </c>
      <c r="Q25" s="11"/>
      <c r="R25" s="9"/>
      <c r="S25" s="9"/>
    </row>
    <row r="26" spans="2:19" s="10" customFormat="1" ht="16.5" customHeight="1" x14ac:dyDescent="0.3">
      <c r="B26" s="633"/>
      <c r="C26" s="609"/>
      <c r="D26" s="39">
        <f>'01월'!K13</f>
        <v>0</v>
      </c>
      <c r="E26" s="30">
        <f>'02월'!K13</f>
        <v>0</v>
      </c>
      <c r="F26" s="30">
        <f>'03월'!K13</f>
        <v>0</v>
      </c>
      <c r="G26" s="30">
        <f>'04월'!K13</f>
        <v>0</v>
      </c>
      <c r="H26" s="30">
        <f>'05월'!K13</f>
        <v>0</v>
      </c>
      <c r="I26" s="30">
        <f>'06월'!K13</f>
        <v>0</v>
      </c>
      <c r="J26" s="30">
        <f>'07월'!K13</f>
        <v>0</v>
      </c>
      <c r="K26" s="30">
        <f>'08월'!K13</f>
        <v>0</v>
      </c>
      <c r="L26" s="30">
        <f>'09월'!K13</f>
        <v>0</v>
      </c>
      <c r="M26" s="30">
        <f>'10월'!K13</f>
        <v>0</v>
      </c>
      <c r="N26" s="30">
        <f>'11월'!K13</f>
        <v>0</v>
      </c>
      <c r="O26" s="40">
        <f>'12월'!K13</f>
        <v>0</v>
      </c>
      <c r="P26" s="31"/>
      <c r="Q26" s="11"/>
      <c r="R26" s="9"/>
      <c r="S26" s="9"/>
    </row>
    <row r="27" spans="2:19" s="10" customFormat="1" ht="16.5" customHeight="1" x14ac:dyDescent="0.3">
      <c r="B27" s="633"/>
      <c r="C27" s="607" t="str">
        <f>항목!A9</f>
        <v>-</v>
      </c>
      <c r="D27" s="34">
        <f>'01월'!N11</f>
        <v>0</v>
      </c>
      <c r="E27" s="16">
        <f>'02월'!N11</f>
        <v>0</v>
      </c>
      <c r="F27" s="16">
        <f>'03월'!N11</f>
        <v>0</v>
      </c>
      <c r="G27" s="16">
        <f>'04월'!N11</f>
        <v>0</v>
      </c>
      <c r="H27" s="16">
        <f>'05월'!N11</f>
        <v>0</v>
      </c>
      <c r="I27" s="16">
        <f>'06월'!N11</f>
        <v>0</v>
      </c>
      <c r="J27" s="16">
        <f>'07월'!N11</f>
        <v>0</v>
      </c>
      <c r="K27" s="16">
        <f>'08월'!N11</f>
        <v>0</v>
      </c>
      <c r="L27" s="16">
        <f>'09월'!N11</f>
        <v>0</v>
      </c>
      <c r="M27" s="16">
        <f>'10월'!N11</f>
        <v>0</v>
      </c>
      <c r="N27" s="16">
        <f>'11월'!N11</f>
        <v>0</v>
      </c>
      <c r="O27" s="83">
        <f>'12월'!N11</f>
        <v>0</v>
      </c>
      <c r="P27" s="25">
        <f t="shared" si="0"/>
        <v>0</v>
      </c>
      <c r="Q27" s="11"/>
      <c r="R27" s="9"/>
      <c r="S27" s="9"/>
    </row>
    <row r="28" spans="2:19" s="10" customFormat="1" ht="16.5" customHeight="1" x14ac:dyDescent="0.3">
      <c r="B28" s="633"/>
      <c r="C28" s="608"/>
      <c r="D28" s="41">
        <f>'01월'!N12</f>
        <v>0</v>
      </c>
      <c r="E28" s="27">
        <f>'02월'!N12</f>
        <v>0</v>
      </c>
      <c r="F28" s="27">
        <f>'03월'!N12</f>
        <v>0</v>
      </c>
      <c r="G28" s="27">
        <f>'04월'!N12</f>
        <v>0</v>
      </c>
      <c r="H28" s="27">
        <f>'05월'!N12</f>
        <v>0</v>
      </c>
      <c r="I28" s="27">
        <f>'06월'!N12</f>
        <v>0</v>
      </c>
      <c r="J28" s="27">
        <f>'07월'!N12</f>
        <v>0</v>
      </c>
      <c r="K28" s="27">
        <f>'08월'!N12</f>
        <v>0</v>
      </c>
      <c r="L28" s="27">
        <f>'09월'!N12</f>
        <v>0</v>
      </c>
      <c r="M28" s="27">
        <f>'10월'!N12</f>
        <v>0</v>
      </c>
      <c r="N28" s="27">
        <f>'11월'!N12</f>
        <v>0</v>
      </c>
      <c r="O28" s="42">
        <f>'12월'!N12</f>
        <v>0</v>
      </c>
      <c r="P28" s="28">
        <f t="shared" si="0"/>
        <v>0</v>
      </c>
      <c r="Q28" s="11"/>
      <c r="R28" s="9"/>
      <c r="S28" s="9"/>
    </row>
    <row r="29" spans="2:19" s="10" customFormat="1" ht="16.5" customHeight="1" x14ac:dyDescent="0.3">
      <c r="B29" s="633"/>
      <c r="C29" s="609"/>
      <c r="D29" s="39">
        <f>'01월'!N13</f>
        <v>0</v>
      </c>
      <c r="E29" s="30">
        <f>'02월'!N13</f>
        <v>0</v>
      </c>
      <c r="F29" s="30">
        <f>'03월'!N13</f>
        <v>0</v>
      </c>
      <c r="G29" s="30">
        <f>'04월'!N13</f>
        <v>0</v>
      </c>
      <c r="H29" s="30">
        <f>'05월'!N13</f>
        <v>0</v>
      </c>
      <c r="I29" s="30">
        <f>'06월'!N13</f>
        <v>0</v>
      </c>
      <c r="J29" s="30">
        <f>'07월'!N13</f>
        <v>0</v>
      </c>
      <c r="K29" s="30">
        <f>'08월'!N13</f>
        <v>0</v>
      </c>
      <c r="L29" s="30">
        <f>'09월'!N13</f>
        <v>0</v>
      </c>
      <c r="M29" s="30">
        <f>'10월'!N13</f>
        <v>0</v>
      </c>
      <c r="N29" s="30">
        <f>'11월'!N13</f>
        <v>0</v>
      </c>
      <c r="O29" s="40">
        <f>'12월'!N13</f>
        <v>0</v>
      </c>
      <c r="P29" s="31"/>
      <c r="Q29" s="11"/>
      <c r="R29" s="9"/>
      <c r="S29" s="9"/>
    </row>
    <row r="30" spans="2:19" s="10" customFormat="1" ht="16.5" customHeight="1" x14ac:dyDescent="0.3">
      <c r="B30" s="633"/>
      <c r="C30" s="607" t="str">
        <f>항목!A10</f>
        <v>-</v>
      </c>
      <c r="D30" s="34">
        <f>'01월'!P11</f>
        <v>0</v>
      </c>
      <c r="E30" s="16">
        <f>'02월'!P11</f>
        <v>0</v>
      </c>
      <c r="F30" s="16">
        <f>'03월'!P11</f>
        <v>0</v>
      </c>
      <c r="G30" s="16">
        <f>'04월'!P11</f>
        <v>0</v>
      </c>
      <c r="H30" s="16">
        <f>'05월'!P11</f>
        <v>0</v>
      </c>
      <c r="I30" s="16">
        <f>'06월'!P11</f>
        <v>0</v>
      </c>
      <c r="J30" s="16">
        <f>'07월'!P11</f>
        <v>0</v>
      </c>
      <c r="K30" s="16">
        <f>'08월'!P11</f>
        <v>0</v>
      </c>
      <c r="L30" s="16">
        <f>'09월'!P11</f>
        <v>0</v>
      </c>
      <c r="M30" s="16">
        <f>'10월'!P11</f>
        <v>0</v>
      </c>
      <c r="N30" s="16">
        <f>'11월'!P11</f>
        <v>0</v>
      </c>
      <c r="O30" s="83">
        <f>'12월'!P11</f>
        <v>0</v>
      </c>
      <c r="P30" s="25">
        <f t="shared" si="0"/>
        <v>0</v>
      </c>
      <c r="Q30" s="11"/>
      <c r="R30" s="9"/>
      <c r="S30" s="9"/>
    </row>
    <row r="31" spans="2:19" s="10" customFormat="1" ht="16.5" customHeight="1" x14ac:dyDescent="0.3">
      <c r="B31" s="633"/>
      <c r="C31" s="608"/>
      <c r="D31" s="41">
        <f>'01월'!P12</f>
        <v>0</v>
      </c>
      <c r="E31" s="27">
        <f>'02월'!P12</f>
        <v>0</v>
      </c>
      <c r="F31" s="27">
        <f>'03월'!P12</f>
        <v>0</v>
      </c>
      <c r="G31" s="27">
        <f>'04월'!P12</f>
        <v>0</v>
      </c>
      <c r="H31" s="27">
        <f>'05월'!P12</f>
        <v>0</v>
      </c>
      <c r="I31" s="27">
        <f>'06월'!P12</f>
        <v>0</v>
      </c>
      <c r="J31" s="27">
        <f>'07월'!P12</f>
        <v>0</v>
      </c>
      <c r="K31" s="27">
        <f>'08월'!P12</f>
        <v>0</v>
      </c>
      <c r="L31" s="27">
        <f>'09월'!P12</f>
        <v>0</v>
      </c>
      <c r="M31" s="27">
        <f>'10월'!P12</f>
        <v>0</v>
      </c>
      <c r="N31" s="27">
        <f>'11월'!P12</f>
        <v>0</v>
      </c>
      <c r="O31" s="42">
        <f>'12월'!P12</f>
        <v>0</v>
      </c>
      <c r="P31" s="28">
        <f t="shared" si="0"/>
        <v>0</v>
      </c>
      <c r="Q31" s="11"/>
      <c r="R31" s="9"/>
      <c r="S31" s="9"/>
    </row>
    <row r="32" spans="2:19" s="10" customFormat="1" ht="16.5" customHeight="1" x14ac:dyDescent="0.3">
      <c r="B32" s="633"/>
      <c r="C32" s="609"/>
      <c r="D32" s="39">
        <f>'01월'!P13</f>
        <v>0</v>
      </c>
      <c r="E32" s="30">
        <f>'02월'!P13</f>
        <v>0</v>
      </c>
      <c r="F32" s="30">
        <f>'03월'!P13</f>
        <v>0</v>
      </c>
      <c r="G32" s="30">
        <f>'04월'!P13</f>
        <v>0</v>
      </c>
      <c r="H32" s="30">
        <f>'05월'!P13</f>
        <v>0</v>
      </c>
      <c r="I32" s="30">
        <f>'06월'!P13</f>
        <v>0</v>
      </c>
      <c r="J32" s="30">
        <f>'07월'!P13</f>
        <v>0</v>
      </c>
      <c r="K32" s="30">
        <f>'08월'!P13</f>
        <v>0</v>
      </c>
      <c r="L32" s="30">
        <f>'09월'!P13</f>
        <v>0</v>
      </c>
      <c r="M32" s="30">
        <f>'10월'!P13</f>
        <v>0</v>
      </c>
      <c r="N32" s="30">
        <f>'11월'!P13</f>
        <v>0</v>
      </c>
      <c r="O32" s="40">
        <f>'12월'!P13</f>
        <v>0</v>
      </c>
      <c r="P32" s="31"/>
      <c r="Q32" s="11"/>
      <c r="R32" s="9"/>
      <c r="S32" s="9"/>
    </row>
    <row r="33" spans="2:19" s="10" customFormat="1" ht="16.5" customHeight="1" x14ac:dyDescent="0.3">
      <c r="B33" s="633"/>
      <c r="C33" s="607" t="str">
        <f>항목!A11</f>
        <v>-</v>
      </c>
      <c r="D33" s="34">
        <f>'01월'!Q11</f>
        <v>0</v>
      </c>
      <c r="E33" s="16">
        <f>'02월'!Q11</f>
        <v>0</v>
      </c>
      <c r="F33" s="16">
        <f>'03월'!Q11</f>
        <v>0</v>
      </c>
      <c r="G33" s="16">
        <f>'04월'!Q11</f>
        <v>0</v>
      </c>
      <c r="H33" s="16">
        <f>'05월'!Q11</f>
        <v>0</v>
      </c>
      <c r="I33" s="16">
        <f>'06월'!Q11</f>
        <v>0</v>
      </c>
      <c r="J33" s="16">
        <f>'07월'!Q11</f>
        <v>0</v>
      </c>
      <c r="K33" s="16">
        <f>'08월'!Q11</f>
        <v>0</v>
      </c>
      <c r="L33" s="16">
        <f>'09월'!Q11</f>
        <v>0</v>
      </c>
      <c r="M33" s="16">
        <f>'10월'!Q11</f>
        <v>0</v>
      </c>
      <c r="N33" s="16">
        <f>'11월'!Q11</f>
        <v>0</v>
      </c>
      <c r="O33" s="83">
        <f>'12월'!Q11</f>
        <v>0</v>
      </c>
      <c r="P33" s="25">
        <f t="shared" si="0"/>
        <v>0</v>
      </c>
      <c r="Q33" s="11"/>
      <c r="R33" s="9"/>
      <c r="S33" s="9"/>
    </row>
    <row r="34" spans="2:19" s="10" customFormat="1" ht="16.5" customHeight="1" x14ac:dyDescent="0.3">
      <c r="B34" s="633"/>
      <c r="C34" s="608"/>
      <c r="D34" s="41">
        <f>'01월'!Q12</f>
        <v>0</v>
      </c>
      <c r="E34" s="27">
        <f>'02월'!Q12</f>
        <v>0</v>
      </c>
      <c r="F34" s="27">
        <f>'03월'!Q12</f>
        <v>0</v>
      </c>
      <c r="G34" s="27">
        <f>'04월'!Q12</f>
        <v>0</v>
      </c>
      <c r="H34" s="27">
        <f>'05월'!Q12</f>
        <v>0</v>
      </c>
      <c r="I34" s="27">
        <f>'06월'!Q12</f>
        <v>0</v>
      </c>
      <c r="J34" s="27">
        <f>'07월'!Q12</f>
        <v>0</v>
      </c>
      <c r="K34" s="27">
        <f>'08월'!Q12</f>
        <v>0</v>
      </c>
      <c r="L34" s="27">
        <f>'09월'!Q12</f>
        <v>0</v>
      </c>
      <c r="M34" s="27">
        <f>'10월'!Q12</f>
        <v>0</v>
      </c>
      <c r="N34" s="27">
        <f>'11월'!Q12</f>
        <v>0</v>
      </c>
      <c r="O34" s="42">
        <f>'12월'!Q12</f>
        <v>0</v>
      </c>
      <c r="P34" s="28">
        <f t="shared" si="0"/>
        <v>0</v>
      </c>
      <c r="Q34" s="11"/>
      <c r="R34" s="9"/>
      <c r="S34" s="9"/>
    </row>
    <row r="35" spans="2:19" s="10" customFormat="1" ht="16.5" customHeight="1" x14ac:dyDescent="0.3">
      <c r="B35" s="633"/>
      <c r="C35" s="609"/>
      <c r="D35" s="39">
        <f>'01월'!Q13</f>
        <v>0</v>
      </c>
      <c r="E35" s="30">
        <f>'02월'!Q13</f>
        <v>0</v>
      </c>
      <c r="F35" s="30">
        <f>'03월'!Q13</f>
        <v>0</v>
      </c>
      <c r="G35" s="30">
        <f>'04월'!Q13</f>
        <v>0</v>
      </c>
      <c r="H35" s="30">
        <f>'05월'!Q13</f>
        <v>0</v>
      </c>
      <c r="I35" s="30">
        <f>'06월'!Q13</f>
        <v>0</v>
      </c>
      <c r="J35" s="30">
        <f>'07월'!Q13</f>
        <v>0</v>
      </c>
      <c r="K35" s="30">
        <f>'08월'!Q13</f>
        <v>0</v>
      </c>
      <c r="L35" s="30">
        <f>'09월'!Q13</f>
        <v>0</v>
      </c>
      <c r="M35" s="30">
        <f>'10월'!Q13</f>
        <v>0</v>
      </c>
      <c r="N35" s="30">
        <f>'11월'!Q13</f>
        <v>0</v>
      </c>
      <c r="O35" s="40">
        <f>'12월'!Q13</f>
        <v>0</v>
      </c>
      <c r="P35" s="31"/>
      <c r="Q35" s="11"/>
      <c r="R35" s="9"/>
      <c r="S35" s="9"/>
    </row>
    <row r="36" spans="2:19" s="10" customFormat="1" ht="16.5" customHeight="1" x14ac:dyDescent="0.3">
      <c r="B36" s="633"/>
      <c r="C36" s="607" t="str">
        <f>항목!A12</f>
        <v>-</v>
      </c>
      <c r="D36" s="34">
        <f>'01월'!T11</f>
        <v>0</v>
      </c>
      <c r="E36" s="16">
        <f>'02월'!T11</f>
        <v>0</v>
      </c>
      <c r="F36" s="16">
        <f>'03월'!T11</f>
        <v>0</v>
      </c>
      <c r="G36" s="16">
        <f>'04월'!T11</f>
        <v>0</v>
      </c>
      <c r="H36" s="16">
        <f>'05월'!T11</f>
        <v>0</v>
      </c>
      <c r="I36" s="16">
        <f>'06월'!T11</f>
        <v>0</v>
      </c>
      <c r="J36" s="16">
        <f>'07월'!T11</f>
        <v>0</v>
      </c>
      <c r="K36" s="16">
        <f>'08월'!T11</f>
        <v>0</v>
      </c>
      <c r="L36" s="16">
        <f>'09월'!T11</f>
        <v>0</v>
      </c>
      <c r="M36" s="16">
        <f>'10월'!T11</f>
        <v>0</v>
      </c>
      <c r="N36" s="16">
        <f>'11월'!T11</f>
        <v>0</v>
      </c>
      <c r="O36" s="83">
        <f>'12월'!T11</f>
        <v>0</v>
      </c>
      <c r="P36" s="25">
        <f t="shared" si="0"/>
        <v>0</v>
      </c>
      <c r="Q36" s="11"/>
      <c r="R36" s="9"/>
      <c r="S36" s="9"/>
    </row>
    <row r="37" spans="2:19" s="10" customFormat="1" ht="16.5" customHeight="1" x14ac:dyDescent="0.3">
      <c r="B37" s="633"/>
      <c r="C37" s="608"/>
      <c r="D37" s="41">
        <f>'01월'!T12</f>
        <v>0</v>
      </c>
      <c r="E37" s="27">
        <f>'02월'!T12</f>
        <v>0</v>
      </c>
      <c r="F37" s="27">
        <f>'03월'!T12</f>
        <v>0</v>
      </c>
      <c r="G37" s="27">
        <f>'04월'!T12</f>
        <v>0</v>
      </c>
      <c r="H37" s="27">
        <f>'05월'!T12</f>
        <v>0</v>
      </c>
      <c r="I37" s="27">
        <f>'06월'!T12</f>
        <v>0</v>
      </c>
      <c r="J37" s="27">
        <f>'07월'!T12</f>
        <v>0</v>
      </c>
      <c r="K37" s="27">
        <f>'08월'!T12</f>
        <v>0</v>
      </c>
      <c r="L37" s="27">
        <f>'09월'!T12</f>
        <v>0</v>
      </c>
      <c r="M37" s="27">
        <f>'10월'!T12</f>
        <v>0</v>
      </c>
      <c r="N37" s="27">
        <f>'11월'!T12</f>
        <v>0</v>
      </c>
      <c r="O37" s="42">
        <f>'12월'!T12</f>
        <v>0</v>
      </c>
      <c r="P37" s="28">
        <f t="shared" si="0"/>
        <v>0</v>
      </c>
      <c r="Q37" s="11"/>
      <c r="R37" s="9"/>
      <c r="S37" s="9"/>
    </row>
    <row r="38" spans="2:19" s="10" customFormat="1" ht="16.5" customHeight="1" x14ac:dyDescent="0.3">
      <c r="B38" s="633"/>
      <c r="C38" s="609"/>
      <c r="D38" s="39">
        <f>'01월'!T13</f>
        <v>0</v>
      </c>
      <c r="E38" s="30">
        <f>'02월'!T13</f>
        <v>0</v>
      </c>
      <c r="F38" s="30">
        <f>'03월'!T13</f>
        <v>0</v>
      </c>
      <c r="G38" s="30">
        <f>'04월'!T13</f>
        <v>0</v>
      </c>
      <c r="H38" s="30">
        <f>'05월'!T13</f>
        <v>0</v>
      </c>
      <c r="I38" s="30">
        <f>'06월'!T13</f>
        <v>0</v>
      </c>
      <c r="J38" s="30">
        <f>'07월'!T13</f>
        <v>0</v>
      </c>
      <c r="K38" s="30">
        <f>'08월'!T13</f>
        <v>0</v>
      </c>
      <c r="L38" s="30">
        <f>'09월'!T13</f>
        <v>0</v>
      </c>
      <c r="M38" s="30">
        <f>'10월'!T13</f>
        <v>0</v>
      </c>
      <c r="N38" s="30">
        <f>'11월'!T13</f>
        <v>0</v>
      </c>
      <c r="O38" s="40">
        <f>'12월'!T13</f>
        <v>0</v>
      </c>
      <c r="P38" s="31"/>
      <c r="Q38" s="9"/>
      <c r="R38" s="9"/>
    </row>
    <row r="39" spans="2:19" x14ac:dyDescent="0.3">
      <c r="B39" s="633"/>
      <c r="C39" s="607" t="str">
        <f>항목!A13</f>
        <v>-</v>
      </c>
      <c r="D39" s="34">
        <f>'01월'!V11</f>
        <v>0</v>
      </c>
      <c r="E39" s="16">
        <f>'02월'!V11</f>
        <v>0</v>
      </c>
      <c r="F39" s="16">
        <f>'03월'!V11</f>
        <v>0</v>
      </c>
      <c r="G39" s="16">
        <f>'04월'!V11</f>
        <v>0</v>
      </c>
      <c r="H39" s="16">
        <f>'05월'!V11</f>
        <v>0</v>
      </c>
      <c r="I39" s="16">
        <f>'06월'!V11</f>
        <v>0</v>
      </c>
      <c r="J39" s="16">
        <f>'07월'!V11</f>
        <v>0</v>
      </c>
      <c r="K39" s="16">
        <f>'08월'!V11</f>
        <v>0</v>
      </c>
      <c r="L39" s="16">
        <f>'09월'!V11</f>
        <v>0</v>
      </c>
      <c r="M39" s="16">
        <f>'10월'!V11</f>
        <v>0</v>
      </c>
      <c r="N39" s="16">
        <f>'11월'!V11</f>
        <v>0</v>
      </c>
      <c r="O39" s="83">
        <f>'12월'!V11</f>
        <v>0</v>
      </c>
      <c r="P39" s="25">
        <f t="shared" si="0"/>
        <v>0</v>
      </c>
    </row>
    <row r="40" spans="2:19" x14ac:dyDescent="0.3">
      <c r="B40" s="633"/>
      <c r="C40" s="608"/>
      <c r="D40" s="41">
        <f>'01월'!V12</f>
        <v>0</v>
      </c>
      <c r="E40" s="27">
        <f>'02월'!V12</f>
        <v>0</v>
      </c>
      <c r="F40" s="27">
        <f>'03월'!V12</f>
        <v>0</v>
      </c>
      <c r="G40" s="27">
        <f>'04월'!V12</f>
        <v>0</v>
      </c>
      <c r="H40" s="27">
        <f>'05월'!V12</f>
        <v>0</v>
      </c>
      <c r="I40" s="27">
        <f>'06월'!V12</f>
        <v>0</v>
      </c>
      <c r="J40" s="27">
        <f>'07월'!V12</f>
        <v>0</v>
      </c>
      <c r="K40" s="27">
        <f>'08월'!V12</f>
        <v>0</v>
      </c>
      <c r="L40" s="27">
        <f>'09월'!V12</f>
        <v>0</v>
      </c>
      <c r="M40" s="27">
        <f>'10월'!V12</f>
        <v>0</v>
      </c>
      <c r="N40" s="27">
        <f>'11월'!V12</f>
        <v>0</v>
      </c>
      <c r="O40" s="42">
        <f>'12월'!V12</f>
        <v>0</v>
      </c>
      <c r="P40" s="28">
        <f t="shared" si="0"/>
        <v>0</v>
      </c>
    </row>
    <row r="41" spans="2:19" x14ac:dyDescent="0.3">
      <c r="B41" s="633"/>
      <c r="C41" s="609"/>
      <c r="D41" s="39">
        <f>'01월'!V13</f>
        <v>0</v>
      </c>
      <c r="E41" s="30">
        <f>'02월'!V13</f>
        <v>0</v>
      </c>
      <c r="F41" s="30">
        <f>'03월'!V13</f>
        <v>0</v>
      </c>
      <c r="G41" s="30">
        <f>'04월'!V13</f>
        <v>0</v>
      </c>
      <c r="H41" s="30">
        <f>'05월'!V13</f>
        <v>0</v>
      </c>
      <c r="I41" s="30">
        <f>'06월'!V13</f>
        <v>0</v>
      </c>
      <c r="J41" s="30">
        <f>'07월'!V13</f>
        <v>0</v>
      </c>
      <c r="K41" s="30">
        <f>'08월'!V13</f>
        <v>0</v>
      </c>
      <c r="L41" s="30">
        <f>'09월'!V13</f>
        <v>0</v>
      </c>
      <c r="M41" s="30">
        <f>'10월'!V13</f>
        <v>0</v>
      </c>
      <c r="N41" s="30">
        <f>'11월'!V13</f>
        <v>0</v>
      </c>
      <c r="O41" s="40">
        <f>'12월'!V13</f>
        <v>0</v>
      </c>
      <c r="P41" s="31"/>
    </row>
    <row r="42" spans="2:19" x14ac:dyDescent="0.3">
      <c r="B42" s="633"/>
      <c r="C42" s="607" t="str">
        <f>항목!A14</f>
        <v>-</v>
      </c>
      <c r="D42" s="34">
        <f>'01월'!X11</f>
        <v>0</v>
      </c>
      <c r="E42" s="16">
        <f>'02월'!X11</f>
        <v>0</v>
      </c>
      <c r="F42" s="16">
        <f>'03월'!X11</f>
        <v>0</v>
      </c>
      <c r="G42" s="16">
        <f>'04월'!X11</f>
        <v>0</v>
      </c>
      <c r="H42" s="16">
        <f>'05월'!X11</f>
        <v>0</v>
      </c>
      <c r="I42" s="16">
        <f>'06월'!X11</f>
        <v>0</v>
      </c>
      <c r="J42" s="16">
        <f>'07월'!X11</f>
        <v>0</v>
      </c>
      <c r="K42" s="16">
        <f>'08월'!X11</f>
        <v>0</v>
      </c>
      <c r="L42" s="16">
        <f>'09월'!X11</f>
        <v>0</v>
      </c>
      <c r="M42" s="16">
        <f>'10월'!X11</f>
        <v>0</v>
      </c>
      <c r="N42" s="16">
        <f>'11월'!X11</f>
        <v>0</v>
      </c>
      <c r="O42" s="83">
        <f>'12월'!X11</f>
        <v>0</v>
      </c>
      <c r="P42" s="25">
        <f t="shared" si="0"/>
        <v>0</v>
      </c>
    </row>
    <row r="43" spans="2:19" x14ac:dyDescent="0.3">
      <c r="B43" s="633"/>
      <c r="C43" s="608"/>
      <c r="D43" s="41">
        <f>'01월'!X12</f>
        <v>0</v>
      </c>
      <c r="E43" s="27">
        <f>'02월'!X12</f>
        <v>0</v>
      </c>
      <c r="F43" s="27">
        <f>'03월'!X12</f>
        <v>0</v>
      </c>
      <c r="G43" s="27">
        <f>'04월'!X12</f>
        <v>0</v>
      </c>
      <c r="H43" s="27">
        <f>'05월'!X12</f>
        <v>0</v>
      </c>
      <c r="I43" s="27">
        <f>'06월'!X12</f>
        <v>0</v>
      </c>
      <c r="J43" s="27">
        <f>'07월'!X12</f>
        <v>0</v>
      </c>
      <c r="K43" s="27">
        <f>'08월'!X12</f>
        <v>0</v>
      </c>
      <c r="L43" s="27">
        <f>'09월'!X12</f>
        <v>0</v>
      </c>
      <c r="M43" s="27">
        <f>'10월'!X12</f>
        <v>0</v>
      </c>
      <c r="N43" s="27">
        <f>'11월'!X12</f>
        <v>0</v>
      </c>
      <c r="O43" s="42">
        <f>'12월'!X12</f>
        <v>0</v>
      </c>
      <c r="P43" s="28">
        <f t="shared" si="0"/>
        <v>0</v>
      </c>
      <c r="Q43" s="4"/>
      <c r="R43" s="4"/>
    </row>
    <row r="44" spans="2:19" x14ac:dyDescent="0.3">
      <c r="B44" s="633"/>
      <c r="C44" s="609"/>
      <c r="D44" s="39">
        <f>'01월'!X13</f>
        <v>0</v>
      </c>
      <c r="E44" s="30">
        <f>'02월'!X13</f>
        <v>0</v>
      </c>
      <c r="F44" s="30">
        <f>'03월'!X13</f>
        <v>0</v>
      </c>
      <c r="G44" s="30">
        <f>'04월'!X13</f>
        <v>0</v>
      </c>
      <c r="H44" s="30">
        <f>'05월'!X13</f>
        <v>0</v>
      </c>
      <c r="I44" s="30">
        <f>'06월'!X13</f>
        <v>0</v>
      </c>
      <c r="J44" s="30">
        <f>'07월'!X13</f>
        <v>0</v>
      </c>
      <c r="K44" s="30">
        <f>'08월'!X13</f>
        <v>0</v>
      </c>
      <c r="L44" s="30">
        <f>'09월'!X13</f>
        <v>0</v>
      </c>
      <c r="M44" s="30">
        <f>'10월'!X13</f>
        <v>0</v>
      </c>
      <c r="N44" s="30">
        <f>'11월'!X13</f>
        <v>0</v>
      </c>
      <c r="O44" s="40">
        <f>'12월'!X13</f>
        <v>0</v>
      </c>
      <c r="P44" s="31"/>
    </row>
    <row r="45" spans="2:19" x14ac:dyDescent="0.3">
      <c r="B45" s="633"/>
      <c r="C45" s="607" t="str">
        <f>항목!A15</f>
        <v>-</v>
      </c>
      <c r="D45" s="34">
        <f>'01월'!Z11</f>
        <v>0</v>
      </c>
      <c r="E45" s="16">
        <f>'02월'!Z11</f>
        <v>0</v>
      </c>
      <c r="F45" s="16">
        <f>'03월'!Z11</f>
        <v>0</v>
      </c>
      <c r="G45" s="16">
        <f>'04월'!Z11</f>
        <v>0</v>
      </c>
      <c r="H45" s="16">
        <f>'05월'!Z11</f>
        <v>0</v>
      </c>
      <c r="I45" s="16">
        <f>'06월'!Z11</f>
        <v>0</v>
      </c>
      <c r="J45" s="16">
        <f>'07월'!Z11</f>
        <v>0</v>
      </c>
      <c r="K45" s="16">
        <f>'08월'!Z11</f>
        <v>0</v>
      </c>
      <c r="L45" s="16">
        <f>'09월'!Z11</f>
        <v>0</v>
      </c>
      <c r="M45" s="16">
        <f>'10월'!Z11</f>
        <v>0</v>
      </c>
      <c r="N45" s="16">
        <f>'11월'!Z11</f>
        <v>0</v>
      </c>
      <c r="O45" s="83">
        <f>'12월'!Z11</f>
        <v>0</v>
      </c>
      <c r="P45" s="25">
        <f t="shared" si="0"/>
        <v>0</v>
      </c>
    </row>
    <row r="46" spans="2:19" x14ac:dyDescent="0.3">
      <c r="B46" s="633"/>
      <c r="C46" s="608"/>
      <c r="D46" s="41">
        <f>'01월'!Z12</f>
        <v>0</v>
      </c>
      <c r="E46" s="27">
        <f>'02월'!Z12</f>
        <v>0</v>
      </c>
      <c r="F46" s="27">
        <f>'03월'!Z12</f>
        <v>0</v>
      </c>
      <c r="G46" s="27">
        <f>'04월'!Z12</f>
        <v>0</v>
      </c>
      <c r="H46" s="27">
        <f>'05월'!Z12</f>
        <v>0</v>
      </c>
      <c r="I46" s="27">
        <f>'06월'!Z12</f>
        <v>0</v>
      </c>
      <c r="J46" s="27">
        <f>'07월'!Z12</f>
        <v>0</v>
      </c>
      <c r="K46" s="27">
        <f>'08월'!Z12</f>
        <v>0</v>
      </c>
      <c r="L46" s="27">
        <f>'09월'!Z12</f>
        <v>0</v>
      </c>
      <c r="M46" s="27">
        <f>'10월'!Z12</f>
        <v>0</v>
      </c>
      <c r="N46" s="27">
        <f>'11월'!Z12</f>
        <v>0</v>
      </c>
      <c r="O46" s="42">
        <f>'12월'!Z12</f>
        <v>0</v>
      </c>
      <c r="P46" s="28">
        <f t="shared" si="0"/>
        <v>0</v>
      </c>
    </row>
    <row r="47" spans="2:19" x14ac:dyDescent="0.3">
      <c r="B47" s="633"/>
      <c r="C47" s="609"/>
      <c r="D47" s="39">
        <f>'01월'!Z13</f>
        <v>0</v>
      </c>
      <c r="E47" s="30">
        <f>'02월'!Z13</f>
        <v>0</v>
      </c>
      <c r="F47" s="30">
        <f>'03월'!Z13</f>
        <v>0</v>
      </c>
      <c r="G47" s="30">
        <f>'04월'!Z13</f>
        <v>0</v>
      </c>
      <c r="H47" s="30">
        <f>'05월'!Z13</f>
        <v>0</v>
      </c>
      <c r="I47" s="30">
        <f>'06월'!Z13</f>
        <v>0</v>
      </c>
      <c r="J47" s="30">
        <f>'07월'!Z13</f>
        <v>0</v>
      </c>
      <c r="K47" s="30">
        <f>'08월'!Z13</f>
        <v>0</v>
      </c>
      <c r="L47" s="30">
        <f>'09월'!Z13</f>
        <v>0</v>
      </c>
      <c r="M47" s="30">
        <f>'10월'!Z13</f>
        <v>0</v>
      </c>
      <c r="N47" s="30">
        <f>'11월'!Z13</f>
        <v>0</v>
      </c>
      <c r="O47" s="40">
        <f>'12월'!Z13</f>
        <v>0</v>
      </c>
      <c r="P47" s="31"/>
    </row>
    <row r="48" spans="2:19" x14ac:dyDescent="0.3">
      <c r="B48" s="633"/>
      <c r="C48" s="607" t="str">
        <f>항목!A16</f>
        <v>-</v>
      </c>
      <c r="D48" s="34">
        <f>'01월'!AB11</f>
        <v>0</v>
      </c>
      <c r="E48" s="16">
        <f>'02월'!AB11</f>
        <v>0</v>
      </c>
      <c r="F48" s="16">
        <f>'03월'!AB11</f>
        <v>0</v>
      </c>
      <c r="G48" s="16">
        <f>'04월'!AB11</f>
        <v>0</v>
      </c>
      <c r="H48" s="16">
        <f>'05월'!AB11</f>
        <v>0</v>
      </c>
      <c r="I48" s="16">
        <f>'06월'!AB11</f>
        <v>0</v>
      </c>
      <c r="J48" s="16">
        <f>'07월'!AB11</f>
        <v>0</v>
      </c>
      <c r="K48" s="16">
        <f>'08월'!AB11</f>
        <v>0</v>
      </c>
      <c r="L48" s="16">
        <f>'09월'!AB11</f>
        <v>0</v>
      </c>
      <c r="M48" s="16">
        <f>'10월'!AB11</f>
        <v>0</v>
      </c>
      <c r="N48" s="16">
        <f>'11월'!AB11</f>
        <v>0</v>
      </c>
      <c r="O48" s="83">
        <f>'12월'!AB11</f>
        <v>0</v>
      </c>
      <c r="P48" s="25">
        <f t="shared" si="0"/>
        <v>0</v>
      </c>
    </row>
    <row r="49" spans="2:18" x14ac:dyDescent="0.3">
      <c r="B49" s="633"/>
      <c r="C49" s="608"/>
      <c r="D49" s="41">
        <f>'01월'!AB12</f>
        <v>0</v>
      </c>
      <c r="E49" s="27">
        <f>'02월'!AB12</f>
        <v>0</v>
      </c>
      <c r="F49" s="27">
        <f>'03월'!AB12</f>
        <v>0</v>
      </c>
      <c r="G49" s="27">
        <f>'04월'!AB12</f>
        <v>0</v>
      </c>
      <c r="H49" s="27">
        <f>'05월'!AB12</f>
        <v>0</v>
      </c>
      <c r="I49" s="27">
        <f>'06월'!AB12</f>
        <v>0</v>
      </c>
      <c r="J49" s="27">
        <f>'07월'!AB12</f>
        <v>0</v>
      </c>
      <c r="K49" s="27">
        <f>'08월'!AB12</f>
        <v>0</v>
      </c>
      <c r="L49" s="27">
        <f>'09월'!AB12</f>
        <v>0</v>
      </c>
      <c r="M49" s="27">
        <f>'10월'!AB12</f>
        <v>0</v>
      </c>
      <c r="N49" s="27">
        <f>'11월'!AB12</f>
        <v>0</v>
      </c>
      <c r="O49" s="42">
        <f>'12월'!AB12</f>
        <v>0</v>
      </c>
      <c r="P49" s="28">
        <f t="shared" si="0"/>
        <v>0</v>
      </c>
    </row>
    <row r="50" spans="2:18" x14ac:dyDescent="0.3">
      <c r="B50" s="633"/>
      <c r="C50" s="609"/>
      <c r="D50" s="39">
        <f>'01월'!AB13</f>
        <v>0</v>
      </c>
      <c r="E50" s="30">
        <f>'02월'!AB13</f>
        <v>0</v>
      </c>
      <c r="F50" s="30">
        <f>'03월'!AB13</f>
        <v>0</v>
      </c>
      <c r="G50" s="30">
        <f>'04월'!AB13</f>
        <v>0</v>
      </c>
      <c r="H50" s="30">
        <f>'05월'!AB13</f>
        <v>0</v>
      </c>
      <c r="I50" s="30">
        <f>'06월'!AB13</f>
        <v>0</v>
      </c>
      <c r="J50" s="30">
        <f>'07월'!AB13</f>
        <v>0</v>
      </c>
      <c r="K50" s="30">
        <f>'08월'!AB13</f>
        <v>0</v>
      </c>
      <c r="L50" s="30">
        <f>'09월'!AB13</f>
        <v>0</v>
      </c>
      <c r="M50" s="30">
        <f>'10월'!AB13</f>
        <v>0</v>
      </c>
      <c r="N50" s="30">
        <f>'11월'!AB13</f>
        <v>0</v>
      </c>
      <c r="O50" s="40">
        <f>'12월'!AB13</f>
        <v>0</v>
      </c>
      <c r="P50" s="31"/>
    </row>
    <row r="51" spans="2:18" x14ac:dyDescent="0.3">
      <c r="B51" s="633"/>
      <c r="C51" s="607" t="str">
        <f>항목!A17</f>
        <v>-</v>
      </c>
      <c r="D51" s="34">
        <f>'01월'!AD11</f>
        <v>0</v>
      </c>
      <c r="E51" s="16">
        <f>'02월'!AD11</f>
        <v>0</v>
      </c>
      <c r="F51" s="16">
        <f>'03월'!AD11</f>
        <v>0</v>
      </c>
      <c r="G51" s="16">
        <f>'04월'!AD11</f>
        <v>0</v>
      </c>
      <c r="H51" s="16">
        <f>'05월'!AD11</f>
        <v>0</v>
      </c>
      <c r="I51" s="16">
        <f>'06월'!AD11</f>
        <v>0</v>
      </c>
      <c r="J51" s="16">
        <f>'07월'!AD11</f>
        <v>0</v>
      </c>
      <c r="K51" s="16">
        <f>'08월'!AD11</f>
        <v>0</v>
      </c>
      <c r="L51" s="16">
        <f>'09월'!AD11</f>
        <v>0</v>
      </c>
      <c r="M51" s="16">
        <f>'10월'!AD11</f>
        <v>0</v>
      </c>
      <c r="N51" s="16">
        <f>'11월'!AD11</f>
        <v>0</v>
      </c>
      <c r="O51" s="83">
        <f>'12월'!AD11</f>
        <v>0</v>
      </c>
      <c r="P51" s="25">
        <f t="shared" si="0"/>
        <v>0</v>
      </c>
    </row>
    <row r="52" spans="2:18" x14ac:dyDescent="0.3">
      <c r="B52" s="633"/>
      <c r="C52" s="608"/>
      <c r="D52" s="41">
        <f>'01월'!AD12</f>
        <v>0</v>
      </c>
      <c r="E52" s="27">
        <f>'02월'!AD12</f>
        <v>0</v>
      </c>
      <c r="F52" s="27">
        <f>'03월'!AD12</f>
        <v>0</v>
      </c>
      <c r="G52" s="27">
        <f>'04월'!AD12</f>
        <v>0</v>
      </c>
      <c r="H52" s="27">
        <f>'05월'!AD12</f>
        <v>0</v>
      </c>
      <c r="I52" s="27">
        <f>'06월'!AD12</f>
        <v>0</v>
      </c>
      <c r="J52" s="27">
        <f>'07월'!AD12</f>
        <v>0</v>
      </c>
      <c r="K52" s="27">
        <f>'08월'!AD12</f>
        <v>0</v>
      </c>
      <c r="L52" s="27">
        <f>'09월'!AD12</f>
        <v>0</v>
      </c>
      <c r="M52" s="27">
        <f>'10월'!AD12</f>
        <v>0</v>
      </c>
      <c r="N52" s="27">
        <f>'11월'!AD12</f>
        <v>0</v>
      </c>
      <c r="O52" s="42">
        <f>'12월'!AD12</f>
        <v>0</v>
      </c>
      <c r="P52" s="28">
        <f t="shared" si="0"/>
        <v>0</v>
      </c>
    </row>
    <row r="53" spans="2:18" x14ac:dyDescent="0.3">
      <c r="B53" s="633"/>
      <c r="C53" s="609"/>
      <c r="D53" s="39">
        <f>'01월'!AD13</f>
        <v>0</v>
      </c>
      <c r="E53" s="30">
        <f>'02월'!AD13</f>
        <v>0</v>
      </c>
      <c r="F53" s="30">
        <f>'03월'!AD13</f>
        <v>0</v>
      </c>
      <c r="G53" s="30">
        <f>'04월'!AD13</f>
        <v>0</v>
      </c>
      <c r="H53" s="30">
        <f>'05월'!AD13</f>
        <v>0</v>
      </c>
      <c r="I53" s="30">
        <f>'06월'!AD13</f>
        <v>0</v>
      </c>
      <c r="J53" s="30">
        <f>'07월'!AD13</f>
        <v>0</v>
      </c>
      <c r="K53" s="30">
        <f>'08월'!AD13</f>
        <v>0</v>
      </c>
      <c r="L53" s="30">
        <f>'09월'!AD13</f>
        <v>0</v>
      </c>
      <c r="M53" s="30">
        <f>'10월'!AD13</f>
        <v>0</v>
      </c>
      <c r="N53" s="30">
        <f>'11월'!AD13</f>
        <v>0</v>
      </c>
      <c r="O53" s="40">
        <f>'12월'!AD13</f>
        <v>0</v>
      </c>
      <c r="P53" s="31"/>
    </row>
    <row r="54" spans="2:18" x14ac:dyDescent="0.3">
      <c r="B54" s="633"/>
      <c r="C54" s="604" t="str">
        <f>항목!A18</f>
        <v>-</v>
      </c>
      <c r="D54" s="84">
        <f>'01월'!AF11</f>
        <v>0</v>
      </c>
      <c r="E54" s="16">
        <f>'02월'!AF11</f>
        <v>0</v>
      </c>
      <c r="F54" s="16">
        <f>'03월'!AF11</f>
        <v>0</v>
      </c>
      <c r="G54" s="16">
        <f>'04월'!AF11</f>
        <v>0</v>
      </c>
      <c r="H54" s="16">
        <f>'05월'!AF11</f>
        <v>0</v>
      </c>
      <c r="I54" s="16">
        <f>'06월'!AF11</f>
        <v>0</v>
      </c>
      <c r="J54" s="16">
        <f>'07월'!AF11</f>
        <v>0</v>
      </c>
      <c r="K54" s="16">
        <f>'08월'!AF11</f>
        <v>0</v>
      </c>
      <c r="L54" s="16">
        <f>'09월'!AF11</f>
        <v>0</v>
      </c>
      <c r="M54" s="16">
        <f>'10월'!AF11</f>
        <v>0</v>
      </c>
      <c r="N54" s="16">
        <f>'11월'!AF11</f>
        <v>0</v>
      </c>
      <c r="O54" s="16">
        <f>'12월'!AF11</f>
        <v>0</v>
      </c>
      <c r="P54" s="25">
        <f t="shared" si="0"/>
        <v>0</v>
      </c>
    </row>
    <row r="55" spans="2:18" x14ac:dyDescent="0.3">
      <c r="B55" s="633"/>
      <c r="C55" s="605"/>
      <c r="D55" s="82">
        <f>'01월'!AF12</f>
        <v>0</v>
      </c>
      <c r="E55" s="15">
        <f>'02월'!AF12</f>
        <v>0</v>
      </c>
      <c r="F55" s="15">
        <f>'03월'!AF12</f>
        <v>0</v>
      </c>
      <c r="G55" s="15">
        <f>'04월'!AF12</f>
        <v>0</v>
      </c>
      <c r="H55" s="15">
        <f>'05월'!AF12</f>
        <v>0</v>
      </c>
      <c r="I55" s="15">
        <f>'06월'!AF12</f>
        <v>0</v>
      </c>
      <c r="J55" s="15">
        <f>'07월'!AF12</f>
        <v>0</v>
      </c>
      <c r="K55" s="15">
        <f>'08월'!AF12</f>
        <v>0</v>
      </c>
      <c r="L55" s="15">
        <f>'09월'!AF12</f>
        <v>0</v>
      </c>
      <c r="M55" s="15">
        <f>'10월'!AF12</f>
        <v>0</v>
      </c>
      <c r="N55" s="15">
        <f>'11월'!AF12</f>
        <v>0</v>
      </c>
      <c r="O55" s="15">
        <f>'12월'!AF12</f>
        <v>0</v>
      </c>
      <c r="P55" s="43">
        <f t="shared" si="0"/>
        <v>0</v>
      </c>
    </row>
    <row r="56" spans="2:18" x14ac:dyDescent="0.3">
      <c r="B56" s="633"/>
      <c r="C56" s="606"/>
      <c r="D56" s="29">
        <f>'01월'!AF13</f>
        <v>0</v>
      </c>
      <c r="E56" s="30">
        <f>'02월'!AF13</f>
        <v>0</v>
      </c>
      <c r="F56" s="30">
        <f>'03월'!AF13</f>
        <v>0</v>
      </c>
      <c r="G56" s="30">
        <f>'04월'!AF13</f>
        <v>0</v>
      </c>
      <c r="H56" s="30">
        <f>'05월'!AF13</f>
        <v>0</v>
      </c>
      <c r="I56" s="30">
        <f>'06월'!AF13</f>
        <v>0</v>
      </c>
      <c r="J56" s="30">
        <f>'07월'!AF13</f>
        <v>0</v>
      </c>
      <c r="K56" s="30">
        <f>'08월'!AF13</f>
        <v>0</v>
      </c>
      <c r="L56" s="30">
        <f>'09월'!AF13</f>
        <v>0</v>
      </c>
      <c r="M56" s="30">
        <f>'10월'!AF13</f>
        <v>0</v>
      </c>
      <c r="N56" s="30">
        <f>'11월'!AF13</f>
        <v>0</v>
      </c>
      <c r="O56" s="30">
        <f>'12월'!AF13</f>
        <v>0</v>
      </c>
      <c r="P56" s="31"/>
    </row>
    <row r="57" spans="2:18" x14ac:dyDescent="0.3">
      <c r="B57" s="633"/>
      <c r="C57" s="604" t="str">
        <f>항목!C5</f>
        <v>A대출</v>
      </c>
      <c r="D57" s="84">
        <f>'01월'!C15</f>
        <v>0</v>
      </c>
      <c r="E57" s="16">
        <f>'02월'!C15</f>
        <v>0</v>
      </c>
      <c r="F57" s="16">
        <f>'03월'!C15</f>
        <v>0</v>
      </c>
      <c r="G57" s="16">
        <f>'04월'!C15</f>
        <v>0</v>
      </c>
      <c r="H57" s="16">
        <f>'05월'!C15</f>
        <v>0</v>
      </c>
      <c r="I57" s="16">
        <f>'06월'!C15</f>
        <v>0</v>
      </c>
      <c r="J57" s="16">
        <f>'07월'!C15</f>
        <v>0</v>
      </c>
      <c r="K57" s="16">
        <f>'08월'!C15</f>
        <v>0</v>
      </c>
      <c r="L57" s="16">
        <f>'09월'!C15</f>
        <v>0</v>
      </c>
      <c r="M57" s="16">
        <f>'10월'!C15</f>
        <v>0</v>
      </c>
      <c r="N57" s="16">
        <f>'11월'!C15</f>
        <v>0</v>
      </c>
      <c r="O57" s="16">
        <f>'12월'!C15</f>
        <v>0</v>
      </c>
      <c r="P57" s="25">
        <f t="shared" ref="P57:P58" si="1">SUM(D57:O57)</f>
        <v>0</v>
      </c>
    </row>
    <row r="58" spans="2:18" x14ac:dyDescent="0.3">
      <c r="B58" s="633"/>
      <c r="C58" s="605"/>
      <c r="D58" s="82">
        <f>'01월'!C16</f>
        <v>0</v>
      </c>
      <c r="E58" s="15">
        <f>'02월'!C16</f>
        <v>0</v>
      </c>
      <c r="F58" s="15">
        <f>'03월'!C16</f>
        <v>0</v>
      </c>
      <c r="G58" s="15">
        <f>'04월'!C16</f>
        <v>0</v>
      </c>
      <c r="H58" s="15">
        <f>'05월'!C16</f>
        <v>0</v>
      </c>
      <c r="I58" s="15">
        <f>'06월'!C16</f>
        <v>0</v>
      </c>
      <c r="J58" s="15">
        <f>'07월'!C16</f>
        <v>0</v>
      </c>
      <c r="K58" s="15">
        <f>'08월'!C16</f>
        <v>0</v>
      </c>
      <c r="L58" s="15">
        <f>'09월'!C16</f>
        <v>0</v>
      </c>
      <c r="M58" s="15">
        <f>'10월'!C16</f>
        <v>0</v>
      </c>
      <c r="N58" s="15">
        <f>'11월'!C16</f>
        <v>0</v>
      </c>
      <c r="O58" s="15">
        <f>'12월'!C16</f>
        <v>0</v>
      </c>
      <c r="P58" s="43">
        <f t="shared" si="1"/>
        <v>0</v>
      </c>
    </row>
    <row r="59" spans="2:18" x14ac:dyDescent="0.3">
      <c r="B59" s="633"/>
      <c r="C59" s="606"/>
      <c r="D59" s="29">
        <f>'01월'!C17</f>
        <v>0</v>
      </c>
      <c r="E59" s="30">
        <f>'02월'!C17</f>
        <v>0</v>
      </c>
      <c r="F59" s="30">
        <f>'03월'!C17</f>
        <v>0</v>
      </c>
      <c r="G59" s="30">
        <f>'04월'!C17</f>
        <v>0</v>
      </c>
      <c r="H59" s="30">
        <f>'05월'!C17</f>
        <v>0</v>
      </c>
      <c r="I59" s="30">
        <f>'06월'!C17</f>
        <v>0</v>
      </c>
      <c r="J59" s="30">
        <f>'07월'!C17</f>
        <v>0</v>
      </c>
      <c r="K59" s="30">
        <f>'08월'!C17</f>
        <v>0</v>
      </c>
      <c r="L59" s="30">
        <f>'09월'!C17</f>
        <v>0</v>
      </c>
      <c r="M59" s="30">
        <f>'10월'!C17</f>
        <v>0</v>
      </c>
      <c r="N59" s="30">
        <f>'11월'!C17</f>
        <v>0</v>
      </c>
      <c r="O59" s="30">
        <f>'12월'!C17</f>
        <v>0</v>
      </c>
      <c r="P59" s="31"/>
      <c r="R59"/>
    </row>
    <row r="60" spans="2:18" x14ac:dyDescent="0.3">
      <c r="B60" s="633"/>
      <c r="C60" s="604" t="str">
        <f>항목!C6</f>
        <v>B대출</v>
      </c>
      <c r="D60" s="84">
        <f>'01월'!E15</f>
        <v>0</v>
      </c>
      <c r="E60" s="16">
        <f>'02월'!E15</f>
        <v>0</v>
      </c>
      <c r="F60" s="16">
        <f>'03월'!E15</f>
        <v>0</v>
      </c>
      <c r="G60" s="16">
        <f>'04월'!E15</f>
        <v>0</v>
      </c>
      <c r="H60" s="16">
        <f>'05월'!E15</f>
        <v>0</v>
      </c>
      <c r="I60" s="16">
        <f>'06월'!E15</f>
        <v>0</v>
      </c>
      <c r="J60" s="16">
        <f>'07월'!E15</f>
        <v>0</v>
      </c>
      <c r="K60" s="16">
        <f>'08월'!E15</f>
        <v>0</v>
      </c>
      <c r="L60" s="16">
        <f>'09월'!E15</f>
        <v>0</v>
      </c>
      <c r="M60" s="16">
        <f>'10월'!E15</f>
        <v>0</v>
      </c>
      <c r="N60" s="16">
        <f>'11월'!E15</f>
        <v>0</v>
      </c>
      <c r="O60" s="16">
        <f>'12월'!E15</f>
        <v>0</v>
      </c>
      <c r="P60" s="25">
        <f t="shared" ref="P60:P61" si="2">SUM(D60:O60)</f>
        <v>0</v>
      </c>
    </row>
    <row r="61" spans="2:18" x14ac:dyDescent="0.3">
      <c r="B61" s="633"/>
      <c r="C61" s="605"/>
      <c r="D61" s="82">
        <f>'01월'!E16</f>
        <v>0</v>
      </c>
      <c r="E61" s="15">
        <f>'02월'!E16</f>
        <v>0</v>
      </c>
      <c r="F61" s="15">
        <f>'03월'!E16</f>
        <v>0</v>
      </c>
      <c r="G61" s="15">
        <f>'04월'!E16</f>
        <v>0</v>
      </c>
      <c r="H61" s="15">
        <f>'05월'!E16</f>
        <v>0</v>
      </c>
      <c r="I61" s="15">
        <f>'06월'!E16</f>
        <v>0</v>
      </c>
      <c r="J61" s="15">
        <f>'07월'!E16</f>
        <v>0</v>
      </c>
      <c r="K61" s="15">
        <f>'08월'!E16</f>
        <v>0</v>
      </c>
      <c r="L61" s="15">
        <f>'09월'!E16</f>
        <v>0</v>
      </c>
      <c r="M61" s="15">
        <f>'10월'!E16</f>
        <v>0</v>
      </c>
      <c r="N61" s="15">
        <f>'11월'!E16</f>
        <v>0</v>
      </c>
      <c r="O61" s="15">
        <f>'12월'!E16</f>
        <v>0</v>
      </c>
      <c r="P61" s="43">
        <f t="shared" si="2"/>
        <v>0</v>
      </c>
    </row>
    <row r="62" spans="2:18" x14ac:dyDescent="0.3">
      <c r="B62" s="633"/>
      <c r="C62" s="606"/>
      <c r="D62" s="29">
        <f>'01월'!E17</f>
        <v>0</v>
      </c>
      <c r="E62" s="30">
        <f>'02월'!E17</f>
        <v>0</v>
      </c>
      <c r="F62" s="30">
        <f>'03월'!E17</f>
        <v>0</v>
      </c>
      <c r="G62" s="30">
        <f>'04월'!E17</f>
        <v>0</v>
      </c>
      <c r="H62" s="30">
        <f>'05월'!E17</f>
        <v>0</v>
      </c>
      <c r="I62" s="30">
        <f>'06월'!E17</f>
        <v>0</v>
      </c>
      <c r="J62" s="30">
        <f>'07월'!E17</f>
        <v>0</v>
      </c>
      <c r="K62" s="30">
        <f>'08월'!E17</f>
        <v>0</v>
      </c>
      <c r="L62" s="30">
        <f>'09월'!E17</f>
        <v>0</v>
      </c>
      <c r="M62" s="30">
        <f>'10월'!E17</f>
        <v>0</v>
      </c>
      <c r="N62" s="30">
        <f>'11월'!E17</f>
        <v>0</v>
      </c>
      <c r="O62" s="30">
        <f>'12월'!E17</f>
        <v>0</v>
      </c>
      <c r="P62" s="31"/>
    </row>
    <row r="63" spans="2:18" x14ac:dyDescent="0.3">
      <c r="B63" s="633"/>
      <c r="C63" s="604" t="str">
        <f>항목!C7</f>
        <v>마이너스통장</v>
      </c>
      <c r="D63" s="84">
        <f>'01월'!F15</f>
        <v>0</v>
      </c>
      <c r="E63" s="16">
        <f>'02월'!F15</f>
        <v>0</v>
      </c>
      <c r="F63" s="16">
        <f>'03월'!F15</f>
        <v>0</v>
      </c>
      <c r="G63" s="16">
        <f>'04월'!F15</f>
        <v>0</v>
      </c>
      <c r="H63" s="16">
        <f>'05월'!F15</f>
        <v>0</v>
      </c>
      <c r="I63" s="16">
        <f>'06월'!F15</f>
        <v>0</v>
      </c>
      <c r="J63" s="16">
        <f>'07월'!F15</f>
        <v>0</v>
      </c>
      <c r="K63" s="16">
        <f>'08월'!F15</f>
        <v>0</v>
      </c>
      <c r="L63" s="16">
        <f>'09월'!F15</f>
        <v>0</v>
      </c>
      <c r="M63" s="16">
        <f>'10월'!F15</f>
        <v>0</v>
      </c>
      <c r="N63" s="16">
        <f>'11월'!F15</f>
        <v>0</v>
      </c>
      <c r="O63" s="16">
        <f>'12월'!F15</f>
        <v>0</v>
      </c>
      <c r="P63" s="25">
        <f t="shared" ref="P63:P64" si="3">SUM(D63:O63)</f>
        <v>0</v>
      </c>
    </row>
    <row r="64" spans="2:18" x14ac:dyDescent="0.3">
      <c r="B64" s="633"/>
      <c r="C64" s="605"/>
      <c r="D64" s="82">
        <f>'01월'!F16</f>
        <v>0</v>
      </c>
      <c r="E64" s="15">
        <f>'02월'!F16</f>
        <v>0</v>
      </c>
      <c r="F64" s="15">
        <f>'03월'!F16</f>
        <v>0</v>
      </c>
      <c r="G64" s="15">
        <f>'04월'!F16</f>
        <v>0</v>
      </c>
      <c r="H64" s="15">
        <f>'05월'!F16</f>
        <v>0</v>
      </c>
      <c r="I64" s="15">
        <f>'06월'!F16</f>
        <v>0</v>
      </c>
      <c r="J64" s="15">
        <f>'07월'!F16</f>
        <v>0</v>
      </c>
      <c r="K64" s="15">
        <f>'08월'!F16</f>
        <v>0</v>
      </c>
      <c r="L64" s="15">
        <f>'09월'!F16</f>
        <v>0</v>
      </c>
      <c r="M64" s="15">
        <f>'10월'!F16</f>
        <v>0</v>
      </c>
      <c r="N64" s="15">
        <f>'11월'!F16</f>
        <v>0</v>
      </c>
      <c r="O64" s="15">
        <f>'12월'!F16</f>
        <v>0</v>
      </c>
      <c r="P64" s="43">
        <f t="shared" si="3"/>
        <v>0</v>
      </c>
    </row>
    <row r="65" spans="2:16" x14ac:dyDescent="0.3">
      <c r="B65" s="633"/>
      <c r="C65" s="606"/>
      <c r="D65" s="29">
        <f>'01월'!F17</f>
        <v>0</v>
      </c>
      <c r="E65" s="30">
        <f>'02월'!F17</f>
        <v>0</v>
      </c>
      <c r="F65" s="30">
        <f>'03월'!F17</f>
        <v>0</v>
      </c>
      <c r="G65" s="30">
        <f>'04월'!F17</f>
        <v>0</v>
      </c>
      <c r="H65" s="30">
        <f>'05월'!F17</f>
        <v>0</v>
      </c>
      <c r="I65" s="30">
        <f>'06월'!F17</f>
        <v>0</v>
      </c>
      <c r="J65" s="30">
        <f>'07월'!F17</f>
        <v>0</v>
      </c>
      <c r="K65" s="30">
        <f>'08월'!F17</f>
        <v>0</v>
      </c>
      <c r="L65" s="30">
        <f>'09월'!F17</f>
        <v>0</v>
      </c>
      <c r="M65" s="30">
        <f>'10월'!F17</f>
        <v>0</v>
      </c>
      <c r="N65" s="30">
        <f>'11월'!F17</f>
        <v>0</v>
      </c>
      <c r="O65" s="30">
        <f>'12월'!F17</f>
        <v>0</v>
      </c>
      <c r="P65" s="31"/>
    </row>
    <row r="66" spans="2:16" x14ac:dyDescent="0.3">
      <c r="B66" s="633"/>
      <c r="C66" s="604" t="str">
        <f>항목!C8</f>
        <v>-</v>
      </c>
      <c r="D66" s="84">
        <f>'01월'!I15</f>
        <v>0</v>
      </c>
      <c r="E66" s="16">
        <f>'02월'!I15</f>
        <v>0</v>
      </c>
      <c r="F66" s="16">
        <f>'03월'!I15</f>
        <v>0</v>
      </c>
      <c r="G66" s="16">
        <f>'04월'!I15</f>
        <v>0</v>
      </c>
      <c r="H66" s="16">
        <f>'05월'!I15</f>
        <v>0</v>
      </c>
      <c r="I66" s="16">
        <f>'06월'!I15</f>
        <v>0</v>
      </c>
      <c r="J66" s="16">
        <f>'07월'!I15</f>
        <v>0</v>
      </c>
      <c r="K66" s="16">
        <f>'08월'!I15</f>
        <v>0</v>
      </c>
      <c r="L66" s="16">
        <f>'09월'!I15</f>
        <v>0</v>
      </c>
      <c r="M66" s="16">
        <f>'10월'!I15</f>
        <v>0</v>
      </c>
      <c r="N66" s="16">
        <f>'11월'!I15</f>
        <v>0</v>
      </c>
      <c r="O66" s="16">
        <f>'12월'!I15</f>
        <v>0</v>
      </c>
      <c r="P66" s="25">
        <f t="shared" ref="P66:P67" si="4">SUM(D66:O66)</f>
        <v>0</v>
      </c>
    </row>
    <row r="67" spans="2:16" x14ac:dyDescent="0.3">
      <c r="B67" s="633"/>
      <c r="C67" s="605"/>
      <c r="D67" s="82">
        <f>'01월'!I16</f>
        <v>0</v>
      </c>
      <c r="E67" s="15">
        <f>'02월'!I16</f>
        <v>0</v>
      </c>
      <c r="F67" s="15">
        <f>'03월'!I16</f>
        <v>0</v>
      </c>
      <c r="G67" s="15">
        <f>'04월'!I16</f>
        <v>0</v>
      </c>
      <c r="H67" s="15">
        <f>'05월'!I16</f>
        <v>0</v>
      </c>
      <c r="I67" s="15">
        <f>'06월'!I16</f>
        <v>0</v>
      </c>
      <c r="J67" s="15">
        <f>'07월'!I16</f>
        <v>0</v>
      </c>
      <c r="K67" s="15">
        <f>'08월'!I16</f>
        <v>0</v>
      </c>
      <c r="L67" s="15">
        <f>'09월'!I16</f>
        <v>0</v>
      </c>
      <c r="M67" s="15">
        <f>'10월'!I16</f>
        <v>0</v>
      </c>
      <c r="N67" s="15">
        <f>'11월'!I16</f>
        <v>0</v>
      </c>
      <c r="O67" s="15">
        <f>'12월'!I16</f>
        <v>0</v>
      </c>
      <c r="P67" s="43">
        <f t="shared" si="4"/>
        <v>0</v>
      </c>
    </row>
    <row r="68" spans="2:16" x14ac:dyDescent="0.3">
      <c r="B68" s="633"/>
      <c r="C68" s="606"/>
      <c r="D68" s="29">
        <f>'01월'!I17</f>
        <v>0</v>
      </c>
      <c r="E68" s="30">
        <f>'02월'!I17</f>
        <v>0</v>
      </c>
      <c r="F68" s="30">
        <f>'03월'!I17</f>
        <v>0</v>
      </c>
      <c r="G68" s="30">
        <f>'04월'!I17</f>
        <v>0</v>
      </c>
      <c r="H68" s="30">
        <f>'05월'!I17</f>
        <v>0</v>
      </c>
      <c r="I68" s="30">
        <f>'06월'!I17</f>
        <v>0</v>
      </c>
      <c r="J68" s="30">
        <f>'07월'!I17</f>
        <v>0</v>
      </c>
      <c r="K68" s="30">
        <f>'08월'!I17</f>
        <v>0</v>
      </c>
      <c r="L68" s="30">
        <f>'09월'!I17</f>
        <v>0</v>
      </c>
      <c r="M68" s="30">
        <f>'10월'!I17</f>
        <v>0</v>
      </c>
      <c r="N68" s="30">
        <f>'11월'!I17</f>
        <v>0</v>
      </c>
      <c r="O68" s="30">
        <f>'12월'!I17</f>
        <v>0</v>
      </c>
      <c r="P68" s="31"/>
    </row>
    <row r="69" spans="2:16" x14ac:dyDescent="0.3">
      <c r="B69" s="633"/>
      <c r="C69" s="604" t="str">
        <f>항목!C9</f>
        <v>-</v>
      </c>
      <c r="D69" s="84">
        <f>'01월'!K15</f>
        <v>0</v>
      </c>
      <c r="E69" s="16">
        <f>'02월'!K15</f>
        <v>0</v>
      </c>
      <c r="F69" s="16">
        <f>'03월'!K15</f>
        <v>0</v>
      </c>
      <c r="G69" s="16">
        <f>'04월'!K15</f>
        <v>0</v>
      </c>
      <c r="H69" s="16">
        <f>'05월'!K15</f>
        <v>0</v>
      </c>
      <c r="I69" s="16">
        <f>'06월'!K15</f>
        <v>0</v>
      </c>
      <c r="J69" s="16">
        <f>'07월'!K15</f>
        <v>0</v>
      </c>
      <c r="K69" s="16">
        <f>'08월'!K15</f>
        <v>0</v>
      </c>
      <c r="L69" s="16">
        <f>'09월'!K15</f>
        <v>0</v>
      </c>
      <c r="M69" s="16">
        <f>'10월'!K15</f>
        <v>0</v>
      </c>
      <c r="N69" s="16">
        <f>'11월'!K15</f>
        <v>0</v>
      </c>
      <c r="O69" s="16">
        <f>'12월'!K15</f>
        <v>0</v>
      </c>
      <c r="P69" s="25">
        <f t="shared" ref="P69:P70" si="5">SUM(D69:O69)</f>
        <v>0</v>
      </c>
    </row>
    <row r="70" spans="2:16" x14ac:dyDescent="0.3">
      <c r="B70" s="633"/>
      <c r="C70" s="605"/>
      <c r="D70" s="82">
        <f>'01월'!K16</f>
        <v>0</v>
      </c>
      <c r="E70" s="15">
        <f>'02월'!K16</f>
        <v>0</v>
      </c>
      <c r="F70" s="15">
        <f>'03월'!K16</f>
        <v>0</v>
      </c>
      <c r="G70" s="15">
        <f>'04월'!K16</f>
        <v>0</v>
      </c>
      <c r="H70" s="15">
        <f>'05월'!K16</f>
        <v>0</v>
      </c>
      <c r="I70" s="15">
        <f>'06월'!K16</f>
        <v>0</v>
      </c>
      <c r="J70" s="15">
        <f>'07월'!K16</f>
        <v>0</v>
      </c>
      <c r="K70" s="15">
        <f>'08월'!K16</f>
        <v>0</v>
      </c>
      <c r="L70" s="15">
        <f>'09월'!K16</f>
        <v>0</v>
      </c>
      <c r="M70" s="15">
        <f>'10월'!K16</f>
        <v>0</v>
      </c>
      <c r="N70" s="15">
        <f>'11월'!K16</f>
        <v>0</v>
      </c>
      <c r="O70" s="15">
        <f>'12월'!K16</f>
        <v>0</v>
      </c>
      <c r="P70" s="43">
        <f t="shared" si="5"/>
        <v>0</v>
      </c>
    </row>
    <row r="71" spans="2:16" x14ac:dyDescent="0.3">
      <c r="B71" s="633"/>
      <c r="C71" s="606"/>
      <c r="D71" s="29">
        <f>'01월'!K17</f>
        <v>0</v>
      </c>
      <c r="E71" s="30">
        <f>'02월'!K17</f>
        <v>0</v>
      </c>
      <c r="F71" s="30">
        <f>'03월'!K17</f>
        <v>0</v>
      </c>
      <c r="G71" s="30">
        <f>'04월'!K17</f>
        <v>0</v>
      </c>
      <c r="H71" s="30">
        <f>'05월'!K17</f>
        <v>0</v>
      </c>
      <c r="I71" s="30">
        <f>'06월'!K17</f>
        <v>0</v>
      </c>
      <c r="J71" s="30">
        <f>'07월'!K17</f>
        <v>0</v>
      </c>
      <c r="K71" s="30">
        <f>'08월'!K17</f>
        <v>0</v>
      </c>
      <c r="L71" s="30">
        <f>'09월'!K17</f>
        <v>0</v>
      </c>
      <c r="M71" s="30">
        <f>'10월'!K17</f>
        <v>0</v>
      </c>
      <c r="N71" s="30">
        <f>'11월'!K17</f>
        <v>0</v>
      </c>
      <c r="O71" s="30">
        <f>'12월'!K17</f>
        <v>0</v>
      </c>
      <c r="P71" s="31"/>
    </row>
    <row r="72" spans="2:16" x14ac:dyDescent="0.3">
      <c r="B72" s="633"/>
      <c r="C72" s="604" t="str">
        <f>항목!S4</f>
        <v>돼지저금통</v>
      </c>
      <c r="D72" s="84">
        <f>'01월'!N15</f>
        <v>0</v>
      </c>
      <c r="E72" s="16">
        <f>'02월'!N15</f>
        <v>0</v>
      </c>
      <c r="F72" s="16">
        <f>'03월'!N15</f>
        <v>0</v>
      </c>
      <c r="G72" s="16">
        <f>'04월'!N15</f>
        <v>0</v>
      </c>
      <c r="H72" s="16">
        <f>'05월'!N15</f>
        <v>0</v>
      </c>
      <c r="I72" s="16">
        <f>'06월'!N15</f>
        <v>0</v>
      </c>
      <c r="J72" s="16">
        <f>'07월'!N15</f>
        <v>0</v>
      </c>
      <c r="K72" s="16">
        <f>'08월'!N15</f>
        <v>0</v>
      </c>
      <c r="L72" s="16">
        <f>'09월'!N15</f>
        <v>0</v>
      </c>
      <c r="M72" s="16">
        <f>'10월'!N15</f>
        <v>0</v>
      </c>
      <c r="N72" s="16">
        <f>'11월'!N15</f>
        <v>0</v>
      </c>
      <c r="O72" s="16">
        <f>'12월'!N15</f>
        <v>0</v>
      </c>
      <c r="P72" s="25">
        <f t="shared" ref="P72:P73" si="6">SUM(D72:O72)</f>
        <v>0</v>
      </c>
    </row>
    <row r="73" spans="2:16" x14ac:dyDescent="0.3">
      <c r="B73" s="633"/>
      <c r="C73" s="605"/>
      <c r="D73" s="82">
        <f>'01월'!N16</f>
        <v>0</v>
      </c>
      <c r="E73" s="15">
        <f>'02월'!N16</f>
        <v>0</v>
      </c>
      <c r="F73" s="15">
        <f>'03월'!N16</f>
        <v>0</v>
      </c>
      <c r="G73" s="15">
        <f>'04월'!N16</f>
        <v>0</v>
      </c>
      <c r="H73" s="15">
        <f>'05월'!N16</f>
        <v>0</v>
      </c>
      <c r="I73" s="15">
        <f>'06월'!N16</f>
        <v>0</v>
      </c>
      <c r="J73" s="15">
        <f>'07월'!N16</f>
        <v>0</v>
      </c>
      <c r="K73" s="15">
        <f>'08월'!N16</f>
        <v>0</v>
      </c>
      <c r="L73" s="15">
        <f>'09월'!N16</f>
        <v>0</v>
      </c>
      <c r="M73" s="15">
        <f>'10월'!N16</f>
        <v>0</v>
      </c>
      <c r="N73" s="15">
        <f>'11월'!N16</f>
        <v>0</v>
      </c>
      <c r="O73" s="15">
        <f>'12월'!N16</f>
        <v>0</v>
      </c>
      <c r="P73" s="43">
        <f t="shared" si="6"/>
        <v>0</v>
      </c>
    </row>
    <row r="74" spans="2:16" x14ac:dyDescent="0.3">
      <c r="B74" s="633"/>
      <c r="C74" s="606"/>
      <c r="D74" s="29">
        <f>'01월'!N17</f>
        <v>0</v>
      </c>
      <c r="E74" s="30">
        <f>'02월'!N17</f>
        <v>0</v>
      </c>
      <c r="F74" s="30">
        <f>'03월'!N17</f>
        <v>0</v>
      </c>
      <c r="G74" s="30">
        <f>'04월'!N17</f>
        <v>0</v>
      </c>
      <c r="H74" s="30">
        <f>'05월'!N17</f>
        <v>0</v>
      </c>
      <c r="I74" s="30">
        <f>'06월'!N17</f>
        <v>0</v>
      </c>
      <c r="J74" s="30">
        <f>'07월'!N17</f>
        <v>0</v>
      </c>
      <c r="K74" s="30">
        <f>'08월'!N17</f>
        <v>0</v>
      </c>
      <c r="L74" s="30">
        <f>'09월'!N17</f>
        <v>0</v>
      </c>
      <c r="M74" s="30">
        <f>'10월'!N17</f>
        <v>0</v>
      </c>
      <c r="N74" s="30">
        <f>'11월'!N17</f>
        <v>0</v>
      </c>
      <c r="O74" s="30">
        <f>'12월'!N17</f>
        <v>0</v>
      </c>
      <c r="P74" s="31"/>
    </row>
    <row r="75" spans="2:16" x14ac:dyDescent="0.3">
      <c r="B75" s="633"/>
      <c r="C75" s="604" t="str">
        <f>항목!S5</f>
        <v>청약저축</v>
      </c>
      <c r="D75" s="84">
        <f>'01월'!P15</f>
        <v>0</v>
      </c>
      <c r="E75" s="16">
        <f>'02월'!P15</f>
        <v>0</v>
      </c>
      <c r="F75" s="16">
        <f>'03월'!P15</f>
        <v>0</v>
      </c>
      <c r="G75" s="16">
        <f>'04월'!P15</f>
        <v>0</v>
      </c>
      <c r="H75" s="16">
        <f>'05월'!P15</f>
        <v>0</v>
      </c>
      <c r="I75" s="16">
        <f>'06월'!P15</f>
        <v>0</v>
      </c>
      <c r="J75" s="16">
        <f>'07월'!P15</f>
        <v>0</v>
      </c>
      <c r="K75" s="16">
        <f>'08월'!P15</f>
        <v>0</v>
      </c>
      <c r="L75" s="16">
        <f>'09월'!P15</f>
        <v>0</v>
      </c>
      <c r="M75" s="16">
        <f>'10월'!P15</f>
        <v>0</v>
      </c>
      <c r="N75" s="16">
        <f>'11월'!P15</f>
        <v>0</v>
      </c>
      <c r="O75" s="16">
        <f>'12월'!P15</f>
        <v>0</v>
      </c>
      <c r="P75" s="25">
        <f t="shared" ref="P75:P76" si="7">SUM(D75:O75)</f>
        <v>0</v>
      </c>
    </row>
    <row r="76" spans="2:16" x14ac:dyDescent="0.3">
      <c r="B76" s="633"/>
      <c r="C76" s="605"/>
      <c r="D76" s="82">
        <f>'01월'!P16</f>
        <v>0</v>
      </c>
      <c r="E76" s="15">
        <f>'02월'!P16</f>
        <v>0</v>
      </c>
      <c r="F76" s="15">
        <f>'03월'!P16</f>
        <v>0</v>
      </c>
      <c r="G76" s="15">
        <f>'04월'!P16</f>
        <v>0</v>
      </c>
      <c r="H76" s="15">
        <f>'05월'!P16</f>
        <v>0</v>
      </c>
      <c r="I76" s="15">
        <f>'06월'!P16</f>
        <v>0</v>
      </c>
      <c r="J76" s="15">
        <f>'07월'!P16</f>
        <v>0</v>
      </c>
      <c r="K76" s="15">
        <f>'08월'!P16</f>
        <v>0</v>
      </c>
      <c r="L76" s="15">
        <f>'09월'!P16</f>
        <v>0</v>
      </c>
      <c r="M76" s="15">
        <f>'10월'!P16</f>
        <v>0</v>
      </c>
      <c r="N76" s="15">
        <f>'11월'!P16</f>
        <v>0</v>
      </c>
      <c r="O76" s="15">
        <f>'12월'!P16</f>
        <v>0</v>
      </c>
      <c r="P76" s="43">
        <f t="shared" si="7"/>
        <v>0</v>
      </c>
    </row>
    <row r="77" spans="2:16" x14ac:dyDescent="0.3">
      <c r="B77" s="633"/>
      <c r="C77" s="606"/>
      <c r="D77" s="29">
        <f>'01월'!P17</f>
        <v>0</v>
      </c>
      <c r="E77" s="30">
        <f>'02월'!P17</f>
        <v>0</v>
      </c>
      <c r="F77" s="30">
        <f>'03월'!P17</f>
        <v>0</v>
      </c>
      <c r="G77" s="30">
        <f>'04월'!P17</f>
        <v>0</v>
      </c>
      <c r="H77" s="30">
        <f>'05월'!P17</f>
        <v>0</v>
      </c>
      <c r="I77" s="30">
        <f>'06월'!P17</f>
        <v>0</v>
      </c>
      <c r="J77" s="30">
        <f>'07월'!P17</f>
        <v>0</v>
      </c>
      <c r="K77" s="30">
        <f>'08월'!P17</f>
        <v>0</v>
      </c>
      <c r="L77" s="30">
        <f>'09월'!P17</f>
        <v>0</v>
      </c>
      <c r="M77" s="30">
        <f>'10월'!P17</f>
        <v>0</v>
      </c>
      <c r="N77" s="30">
        <f>'11월'!P17</f>
        <v>0</v>
      </c>
      <c r="O77" s="30">
        <f>'12월'!P17</f>
        <v>0</v>
      </c>
      <c r="P77" s="31"/>
    </row>
    <row r="78" spans="2:16" x14ac:dyDescent="0.3">
      <c r="B78" s="633"/>
      <c r="C78" s="604" t="str">
        <f>항목!S6</f>
        <v>자유적금</v>
      </c>
      <c r="D78" s="84">
        <f>'01월'!Q15</f>
        <v>0</v>
      </c>
      <c r="E78" s="84">
        <f>'02월'!Q15</f>
        <v>0</v>
      </c>
      <c r="F78" s="84">
        <f>'03월'!Q15</f>
        <v>0</v>
      </c>
      <c r="G78" s="16">
        <f>'04월'!Q15</f>
        <v>0</v>
      </c>
      <c r="H78" s="16">
        <f>'05월'!Q15</f>
        <v>0</v>
      </c>
      <c r="I78" s="16">
        <f>'06월'!Q15</f>
        <v>0</v>
      </c>
      <c r="J78" s="16">
        <f>'07월'!Q15</f>
        <v>0</v>
      </c>
      <c r="K78" s="16">
        <f>'08월'!Q15</f>
        <v>0</v>
      </c>
      <c r="L78" s="16">
        <f>'09월'!Q15</f>
        <v>0</v>
      </c>
      <c r="M78" s="16">
        <f>'10월'!Q15</f>
        <v>0</v>
      </c>
      <c r="N78" s="16">
        <f>'11월'!Q15</f>
        <v>0</v>
      </c>
      <c r="O78" s="16">
        <f>'12월'!Q15</f>
        <v>0</v>
      </c>
      <c r="P78" s="25">
        <f t="shared" ref="P78:P79" si="8">SUM(D78:O78)</f>
        <v>0</v>
      </c>
    </row>
    <row r="79" spans="2:16" x14ac:dyDescent="0.3">
      <c r="B79" s="633"/>
      <c r="C79" s="605"/>
      <c r="D79" s="82">
        <f>'01월'!Q16</f>
        <v>0</v>
      </c>
      <c r="E79" s="15">
        <f>'02월'!Q16</f>
        <v>0</v>
      </c>
      <c r="F79" s="15">
        <f>'03월'!Q16</f>
        <v>0</v>
      </c>
      <c r="G79" s="15">
        <f>'04월'!Q16</f>
        <v>0</v>
      </c>
      <c r="H79" s="15">
        <f>'05월'!Q16</f>
        <v>0</v>
      </c>
      <c r="I79" s="15">
        <f>'06월'!Q16</f>
        <v>0</v>
      </c>
      <c r="J79" s="15">
        <f>'07월'!Q16</f>
        <v>0</v>
      </c>
      <c r="K79" s="15">
        <f>'08월'!Q16</f>
        <v>0</v>
      </c>
      <c r="L79" s="15">
        <f>'09월'!Q16</f>
        <v>0</v>
      </c>
      <c r="M79" s="15">
        <f>'10월'!Q16</f>
        <v>0</v>
      </c>
      <c r="N79" s="15">
        <f>'11월'!Q16</f>
        <v>0</v>
      </c>
      <c r="O79" s="15">
        <f>'12월'!Q16</f>
        <v>0</v>
      </c>
      <c r="P79" s="43">
        <f t="shared" si="8"/>
        <v>0</v>
      </c>
    </row>
    <row r="80" spans="2:16" x14ac:dyDescent="0.3">
      <c r="B80" s="633"/>
      <c r="C80" s="606"/>
      <c r="D80" s="29">
        <f>'01월'!Q17</f>
        <v>0</v>
      </c>
      <c r="E80" s="30">
        <f>'02월'!Q17</f>
        <v>0</v>
      </c>
      <c r="F80" s="30">
        <f>'03월'!Q17</f>
        <v>0</v>
      </c>
      <c r="G80" s="30">
        <f>'04월'!Q17</f>
        <v>0</v>
      </c>
      <c r="H80" s="30">
        <f>'05월'!Q17</f>
        <v>0</v>
      </c>
      <c r="I80" s="30">
        <f>'06월'!Q17</f>
        <v>0</v>
      </c>
      <c r="J80" s="30">
        <f>'07월'!Q17</f>
        <v>0</v>
      </c>
      <c r="K80" s="30">
        <f>'08월'!Q17</f>
        <v>0</v>
      </c>
      <c r="L80" s="30">
        <f>'09월'!Q17</f>
        <v>0</v>
      </c>
      <c r="M80" s="30">
        <f>'10월'!Q17</f>
        <v>0</v>
      </c>
      <c r="N80" s="30">
        <f>'11월'!Q17</f>
        <v>0</v>
      </c>
      <c r="O80" s="30">
        <f>'12월'!Q17</f>
        <v>0</v>
      </c>
      <c r="P80" s="31"/>
    </row>
    <row r="81" spans="2:16" x14ac:dyDescent="0.3">
      <c r="B81" s="633"/>
      <c r="C81" s="604" t="str">
        <f>항목!S7</f>
        <v>-</v>
      </c>
      <c r="D81" s="84">
        <f>'01월'!T15</f>
        <v>0</v>
      </c>
      <c r="E81" s="16">
        <f>'02월'!T15</f>
        <v>0</v>
      </c>
      <c r="F81" s="16">
        <f>'03월'!T15</f>
        <v>0</v>
      </c>
      <c r="G81" s="16">
        <f>'04월'!T15</f>
        <v>0</v>
      </c>
      <c r="H81" s="16">
        <f>'05월'!T15</f>
        <v>0</v>
      </c>
      <c r="I81" s="16">
        <f>'06월'!T15</f>
        <v>0</v>
      </c>
      <c r="J81" s="16">
        <f>'07월'!T15</f>
        <v>0</v>
      </c>
      <c r="K81" s="16">
        <f>'08월'!T15</f>
        <v>0</v>
      </c>
      <c r="L81" s="16">
        <f>'09월'!T15</f>
        <v>0</v>
      </c>
      <c r="M81" s="16">
        <f>'10월'!T15</f>
        <v>0</v>
      </c>
      <c r="N81" s="16">
        <f>'11월'!T15</f>
        <v>0</v>
      </c>
      <c r="O81" s="16">
        <f>'12월'!T15</f>
        <v>0</v>
      </c>
      <c r="P81" s="25">
        <f>SUM(D81:O81)</f>
        <v>0</v>
      </c>
    </row>
    <row r="82" spans="2:16" x14ac:dyDescent="0.3">
      <c r="B82" s="633"/>
      <c r="C82" s="605"/>
      <c r="D82" s="82">
        <f>'01월'!T16</f>
        <v>0</v>
      </c>
      <c r="E82" s="15">
        <f>'02월'!T16</f>
        <v>0</v>
      </c>
      <c r="F82" s="15">
        <f>'03월'!T16</f>
        <v>0</v>
      </c>
      <c r="G82" s="15">
        <f>'04월'!T16</f>
        <v>0</v>
      </c>
      <c r="H82" s="15">
        <f>'05월'!T16</f>
        <v>0</v>
      </c>
      <c r="I82" s="15">
        <f>'06월'!T16</f>
        <v>0</v>
      </c>
      <c r="J82" s="15">
        <f>'07월'!T16</f>
        <v>0</v>
      </c>
      <c r="K82" s="15">
        <f>'08월'!T16</f>
        <v>0</v>
      </c>
      <c r="L82" s="15">
        <f>'09월'!T16</f>
        <v>0</v>
      </c>
      <c r="M82" s="15">
        <f>'10월'!T16</f>
        <v>0</v>
      </c>
      <c r="N82" s="15">
        <f>'11월'!T16</f>
        <v>0</v>
      </c>
      <c r="O82" s="15">
        <f>'12월'!T16</f>
        <v>0</v>
      </c>
      <c r="P82" s="43">
        <f t="shared" ref="P82" si="9">SUM(D82:O82)</f>
        <v>0</v>
      </c>
    </row>
    <row r="83" spans="2:16" x14ac:dyDescent="0.3">
      <c r="B83" s="633"/>
      <c r="C83" s="606"/>
      <c r="D83" s="29">
        <f>'01월'!T17</f>
        <v>0</v>
      </c>
      <c r="E83" s="30">
        <f>'02월'!T17</f>
        <v>0</v>
      </c>
      <c r="F83" s="30">
        <f>'03월'!T17</f>
        <v>0</v>
      </c>
      <c r="G83" s="30">
        <f>'04월'!T17</f>
        <v>0</v>
      </c>
      <c r="H83" s="30">
        <f>'05월'!T17</f>
        <v>0</v>
      </c>
      <c r="I83" s="30">
        <f>'06월'!T17</f>
        <v>0</v>
      </c>
      <c r="J83" s="30">
        <f>'07월'!T17</f>
        <v>0</v>
      </c>
      <c r="K83" s="30">
        <f>'08월'!T17</f>
        <v>0</v>
      </c>
      <c r="L83" s="30">
        <f>'09월'!T17</f>
        <v>0</v>
      </c>
      <c r="M83" s="30">
        <f>'10월'!T17</f>
        <v>0</v>
      </c>
      <c r="N83" s="30">
        <f>'11월'!T17</f>
        <v>0</v>
      </c>
      <c r="O83" s="30">
        <f>'12월'!T17</f>
        <v>0</v>
      </c>
      <c r="P83" s="31"/>
    </row>
    <row r="84" spans="2:16" x14ac:dyDescent="0.3">
      <c r="B84" s="633"/>
      <c r="C84" s="604" t="str">
        <f>항목!S8</f>
        <v>-</v>
      </c>
      <c r="D84" s="84">
        <f>'01월'!V15</f>
        <v>0</v>
      </c>
      <c r="E84" s="16">
        <f>'02월'!V15</f>
        <v>0</v>
      </c>
      <c r="F84" s="16">
        <f>'03월'!V15</f>
        <v>0</v>
      </c>
      <c r="G84" s="16">
        <f>'04월'!V15</f>
        <v>0</v>
      </c>
      <c r="H84" s="16">
        <f>'05월'!V15</f>
        <v>0</v>
      </c>
      <c r="I84" s="16">
        <f>'06월'!V15</f>
        <v>0</v>
      </c>
      <c r="J84" s="16">
        <f>'07월'!V15</f>
        <v>0</v>
      </c>
      <c r="K84" s="16">
        <f>'08월'!V15</f>
        <v>0</v>
      </c>
      <c r="L84" s="16">
        <f>'09월'!V15</f>
        <v>0</v>
      </c>
      <c r="M84" s="16">
        <f>'10월'!V15</f>
        <v>0</v>
      </c>
      <c r="N84" s="16">
        <f>'11월'!V15</f>
        <v>0</v>
      </c>
      <c r="O84" s="16">
        <f>'12월'!V15</f>
        <v>0</v>
      </c>
      <c r="P84" s="25">
        <f t="shared" ref="P84:P85" si="10">SUM(D84:O84)</f>
        <v>0</v>
      </c>
    </row>
    <row r="85" spans="2:16" x14ac:dyDescent="0.3">
      <c r="B85" s="633"/>
      <c r="C85" s="605"/>
      <c r="D85" s="82">
        <f>'01월'!V16</f>
        <v>0</v>
      </c>
      <c r="E85" s="15">
        <f>'02월'!V16</f>
        <v>0</v>
      </c>
      <c r="F85" s="15">
        <f>'03월'!V16</f>
        <v>0</v>
      </c>
      <c r="G85" s="15">
        <f>'04월'!V16</f>
        <v>0</v>
      </c>
      <c r="H85" s="15">
        <f>'05월'!V16</f>
        <v>0</v>
      </c>
      <c r="I85" s="15">
        <f>'06월'!V16</f>
        <v>0</v>
      </c>
      <c r="J85" s="15">
        <f>'07월'!V16</f>
        <v>0</v>
      </c>
      <c r="K85" s="15">
        <f>'08월'!V16</f>
        <v>0</v>
      </c>
      <c r="L85" s="15">
        <f>'09월'!V16</f>
        <v>0</v>
      </c>
      <c r="M85" s="15">
        <f>'10월'!V16</f>
        <v>0</v>
      </c>
      <c r="N85" s="15">
        <f>'11월'!V16</f>
        <v>0</v>
      </c>
      <c r="O85" s="15">
        <f>'12월'!V16</f>
        <v>0</v>
      </c>
      <c r="P85" s="43">
        <f t="shared" si="10"/>
        <v>0</v>
      </c>
    </row>
    <row r="86" spans="2:16" x14ac:dyDescent="0.3">
      <c r="B86" s="633"/>
      <c r="C86" s="606"/>
      <c r="D86" s="29">
        <f>'01월'!V17</f>
        <v>0</v>
      </c>
      <c r="E86" s="30">
        <f>'02월'!V17</f>
        <v>0</v>
      </c>
      <c r="F86" s="30">
        <f>'03월'!V17</f>
        <v>0</v>
      </c>
      <c r="G86" s="30">
        <f>'04월'!V17</f>
        <v>0</v>
      </c>
      <c r="H86" s="30">
        <f>'05월'!V17</f>
        <v>0</v>
      </c>
      <c r="I86" s="30">
        <f>'06월'!V17</f>
        <v>0</v>
      </c>
      <c r="J86" s="30">
        <f>'07월'!V17</f>
        <v>0</v>
      </c>
      <c r="K86" s="30">
        <f>'08월'!V17</f>
        <v>0</v>
      </c>
      <c r="L86" s="30">
        <f>'09월'!V17</f>
        <v>0</v>
      </c>
      <c r="M86" s="30">
        <f>'10월'!V17</f>
        <v>0</v>
      </c>
      <c r="N86" s="30">
        <f>'11월'!V17</f>
        <v>0</v>
      </c>
      <c r="O86" s="30">
        <f>'12월'!V17</f>
        <v>0</v>
      </c>
      <c r="P86" s="31"/>
    </row>
    <row r="87" spans="2:16" x14ac:dyDescent="0.3">
      <c r="B87" s="633"/>
      <c r="C87" s="604" t="str">
        <f>항목!S9</f>
        <v>-</v>
      </c>
      <c r="D87" s="84">
        <f>'01월'!X15</f>
        <v>0</v>
      </c>
      <c r="E87" s="16">
        <f>'02월'!X15</f>
        <v>0</v>
      </c>
      <c r="F87" s="16">
        <f>'03월'!X15</f>
        <v>0</v>
      </c>
      <c r="G87" s="16">
        <f>'04월'!X15</f>
        <v>0</v>
      </c>
      <c r="H87" s="16">
        <f>'05월'!X15</f>
        <v>0</v>
      </c>
      <c r="I87" s="16">
        <f>'06월'!X15</f>
        <v>0</v>
      </c>
      <c r="J87" s="16">
        <f>'07월'!X15</f>
        <v>0</v>
      </c>
      <c r="K87" s="16">
        <f>'08월'!X15</f>
        <v>0</v>
      </c>
      <c r="L87" s="16">
        <f>'09월'!X15</f>
        <v>0</v>
      </c>
      <c r="M87" s="16">
        <f>'10월'!X15</f>
        <v>0</v>
      </c>
      <c r="N87" s="16">
        <f>'11월'!X15</f>
        <v>0</v>
      </c>
      <c r="O87" s="16">
        <f>'12월'!X15</f>
        <v>0</v>
      </c>
      <c r="P87" s="25">
        <f t="shared" ref="P87:P88" si="11">SUM(D87:O87)</f>
        <v>0</v>
      </c>
    </row>
    <row r="88" spans="2:16" x14ac:dyDescent="0.3">
      <c r="B88" s="633"/>
      <c r="C88" s="605"/>
      <c r="D88" s="82">
        <f>'01월'!X16</f>
        <v>0</v>
      </c>
      <c r="E88" s="15">
        <f>'02월'!X16</f>
        <v>0</v>
      </c>
      <c r="F88" s="15">
        <f>'03월'!X16</f>
        <v>0</v>
      </c>
      <c r="G88" s="15">
        <f>'04월'!X16</f>
        <v>0</v>
      </c>
      <c r="H88" s="15">
        <f>'05월'!X16</f>
        <v>0</v>
      </c>
      <c r="I88" s="15">
        <f>'06월'!X16</f>
        <v>0</v>
      </c>
      <c r="J88" s="15">
        <f>'07월'!X16</f>
        <v>0</v>
      </c>
      <c r="K88" s="15">
        <f>'08월'!X16</f>
        <v>0</v>
      </c>
      <c r="L88" s="15">
        <f>'09월'!X16</f>
        <v>0</v>
      </c>
      <c r="M88" s="15">
        <f>'10월'!X16</f>
        <v>0</v>
      </c>
      <c r="N88" s="15">
        <f>'11월'!X16</f>
        <v>0</v>
      </c>
      <c r="O88" s="15">
        <f>'12월'!X16</f>
        <v>0</v>
      </c>
      <c r="P88" s="43">
        <f t="shared" si="11"/>
        <v>0</v>
      </c>
    </row>
    <row r="89" spans="2:16" x14ac:dyDescent="0.3">
      <c r="B89" s="634"/>
      <c r="C89" s="606"/>
      <c r="D89" s="29">
        <f>'01월'!X17</f>
        <v>0</v>
      </c>
      <c r="E89" s="30">
        <f>'02월'!X17</f>
        <v>0</v>
      </c>
      <c r="F89" s="30">
        <f>'03월'!X17</f>
        <v>0</v>
      </c>
      <c r="G89" s="30">
        <f>'04월'!X17</f>
        <v>0</v>
      </c>
      <c r="H89" s="30">
        <f>'05월'!X17</f>
        <v>0</v>
      </c>
      <c r="I89" s="30">
        <f>'06월'!X17</f>
        <v>0</v>
      </c>
      <c r="J89" s="30">
        <f>'07월'!X17</f>
        <v>0</v>
      </c>
      <c r="K89" s="30">
        <f>'08월'!X17</f>
        <v>0</v>
      </c>
      <c r="L89" s="30">
        <f>'09월'!X17</f>
        <v>0</v>
      </c>
      <c r="M89" s="30">
        <f>'10월'!X17</f>
        <v>0</v>
      </c>
      <c r="N89" s="30">
        <f>'11월'!X17</f>
        <v>0</v>
      </c>
      <c r="O89" s="30">
        <f>'12월'!X17</f>
        <v>0</v>
      </c>
      <c r="P89" s="31"/>
    </row>
    <row r="90" spans="2:16" x14ac:dyDescent="0.3">
      <c r="B90" s="32"/>
      <c r="C90" s="32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2:16" x14ac:dyDescent="0.3">
      <c r="B91" s="616" t="s">
        <v>49</v>
      </c>
      <c r="C91" s="616"/>
      <c r="D91" s="616"/>
      <c r="E91" s="616"/>
      <c r="F91" s="616"/>
      <c r="G91" s="616"/>
      <c r="H91" s="616"/>
      <c r="I91" s="616"/>
      <c r="J91" s="616"/>
      <c r="K91" s="616"/>
      <c r="L91" s="616"/>
      <c r="M91" s="616"/>
      <c r="N91" s="616"/>
      <c r="O91" s="616"/>
      <c r="P91" s="616"/>
    </row>
    <row r="92" spans="2:16" x14ac:dyDescent="0.3">
      <c r="B92" s="615"/>
      <c r="C92" s="615"/>
      <c r="D92" s="615"/>
      <c r="E92" s="615"/>
      <c r="F92" s="615"/>
      <c r="G92" s="615"/>
      <c r="H92" s="615"/>
      <c r="I92" s="615"/>
      <c r="J92" s="615"/>
      <c r="K92" s="615"/>
      <c r="L92" s="615"/>
      <c r="M92" s="615"/>
      <c r="N92" s="615"/>
      <c r="O92" s="615"/>
      <c r="P92" s="615"/>
    </row>
    <row r="93" spans="2:16" x14ac:dyDescent="0.3">
      <c r="B93" s="617" t="str">
        <f>항목!D3</f>
        <v>가사용품</v>
      </c>
      <c r="C93" s="618"/>
      <c r="D93" s="44">
        <f>'01월'!S2</f>
        <v>0</v>
      </c>
      <c r="E93" s="44">
        <f>'02월'!S2</f>
        <v>0</v>
      </c>
      <c r="F93" s="44">
        <f>'03월'!S2</f>
        <v>0</v>
      </c>
      <c r="G93" s="44">
        <f>'04월'!S2</f>
        <v>0</v>
      </c>
      <c r="H93" s="44">
        <f>'05월'!S2</f>
        <v>0</v>
      </c>
      <c r="I93" s="44">
        <f>'06월'!S2</f>
        <v>0</v>
      </c>
      <c r="J93" s="44">
        <f>'07월'!S2</f>
        <v>0</v>
      </c>
      <c r="K93" s="44">
        <f>'08월'!S2</f>
        <v>0</v>
      </c>
      <c r="L93" s="44">
        <f>'09월'!S2</f>
        <v>0</v>
      </c>
      <c r="M93" s="17">
        <f>'10월'!S2</f>
        <v>0</v>
      </c>
      <c r="N93" s="17">
        <f>'11월'!S2</f>
        <v>0</v>
      </c>
      <c r="O93" s="17">
        <f>'12월'!S2</f>
        <v>0</v>
      </c>
      <c r="P93" s="45">
        <f t="shared" ref="P93:P106" si="12">SUM(D93:O93)</f>
        <v>0</v>
      </c>
    </row>
    <row r="94" spans="2:16" x14ac:dyDescent="0.3">
      <c r="B94" s="617" t="str">
        <f>항목!E3</f>
        <v>문화생활비</v>
      </c>
      <c r="C94" s="618"/>
      <c r="D94" s="44">
        <f>'01월'!S3</f>
        <v>0</v>
      </c>
      <c r="E94" s="44">
        <f>'02월'!S3</f>
        <v>0</v>
      </c>
      <c r="F94" s="44">
        <f>'03월'!S3</f>
        <v>0</v>
      </c>
      <c r="G94" s="44">
        <f>'04월'!S3</f>
        <v>0</v>
      </c>
      <c r="H94" s="44">
        <f>'05월'!S3</f>
        <v>0</v>
      </c>
      <c r="I94" s="44">
        <f>'06월'!S3</f>
        <v>0</v>
      </c>
      <c r="J94" s="44">
        <f>'07월'!S3</f>
        <v>0</v>
      </c>
      <c r="K94" s="44">
        <f>'08월'!S3</f>
        <v>0</v>
      </c>
      <c r="L94" s="44">
        <f>'09월'!S3</f>
        <v>0</v>
      </c>
      <c r="M94" s="17">
        <f>'10월'!S3</f>
        <v>0</v>
      </c>
      <c r="N94" s="17">
        <f>'11월'!S3</f>
        <v>0</v>
      </c>
      <c r="O94" s="17">
        <f>'12월'!S3</f>
        <v>0</v>
      </c>
      <c r="P94" s="45">
        <f t="shared" si="12"/>
        <v>0</v>
      </c>
    </row>
    <row r="95" spans="2:16" x14ac:dyDescent="0.3">
      <c r="B95" s="617" t="str">
        <f>항목!F3</f>
        <v>주거생활비</v>
      </c>
      <c r="C95" s="618"/>
      <c r="D95" s="44">
        <f>'01월'!S4</f>
        <v>0</v>
      </c>
      <c r="E95" s="44">
        <f>'02월'!S4</f>
        <v>0</v>
      </c>
      <c r="F95" s="44">
        <f>'03월'!S4</f>
        <v>0</v>
      </c>
      <c r="G95" s="44">
        <f>'04월'!S4</f>
        <v>0</v>
      </c>
      <c r="H95" s="44">
        <f>'05월'!S4</f>
        <v>0</v>
      </c>
      <c r="I95" s="44">
        <f>'06월'!S4</f>
        <v>0</v>
      </c>
      <c r="J95" s="44">
        <f>'07월'!S4</f>
        <v>0</v>
      </c>
      <c r="K95" s="44">
        <f>'08월'!S4</f>
        <v>0</v>
      </c>
      <c r="L95" s="44">
        <f>'09월'!S4</f>
        <v>0</v>
      </c>
      <c r="M95" s="17">
        <f>'10월'!S4</f>
        <v>0</v>
      </c>
      <c r="N95" s="17">
        <f>'11월'!S4</f>
        <v>0</v>
      </c>
      <c r="O95" s="17">
        <f>'12월'!S4</f>
        <v>0</v>
      </c>
      <c r="P95" s="45">
        <f t="shared" si="12"/>
        <v>0</v>
      </c>
    </row>
    <row r="96" spans="2:16" x14ac:dyDescent="0.3">
      <c r="B96" s="617" t="str">
        <f>항목!G3</f>
        <v>보건의료비</v>
      </c>
      <c r="C96" s="618"/>
      <c r="D96" s="44">
        <f>'01월'!S5</f>
        <v>0</v>
      </c>
      <c r="E96" s="44">
        <f>'02월'!S5</f>
        <v>0</v>
      </c>
      <c r="F96" s="44">
        <f>'03월'!S5</f>
        <v>0</v>
      </c>
      <c r="G96" s="44">
        <f>'04월'!S5</f>
        <v>0</v>
      </c>
      <c r="H96" s="44">
        <f>'05월'!S5</f>
        <v>0</v>
      </c>
      <c r="I96" s="44">
        <f>'06월'!S5</f>
        <v>0</v>
      </c>
      <c r="J96" s="44">
        <f>'07월'!S5</f>
        <v>0</v>
      </c>
      <c r="K96" s="44">
        <f>'08월'!S5</f>
        <v>0</v>
      </c>
      <c r="L96" s="44">
        <f>'09월'!S5</f>
        <v>0</v>
      </c>
      <c r="M96" s="17">
        <f>'10월'!S5</f>
        <v>0</v>
      </c>
      <c r="N96" s="17">
        <f>'11월'!S5</f>
        <v>0</v>
      </c>
      <c r="O96" s="17">
        <f>'12월'!S5</f>
        <v>0</v>
      </c>
      <c r="P96" s="45">
        <f t="shared" si="12"/>
        <v>0</v>
      </c>
    </row>
    <row r="97" spans="2:16" x14ac:dyDescent="0.3">
      <c r="B97" s="617" t="str">
        <f>항목!H3</f>
        <v>통신비</v>
      </c>
      <c r="C97" s="618"/>
      <c r="D97" s="44">
        <f>'01월'!S6</f>
        <v>0</v>
      </c>
      <c r="E97" s="44">
        <f>'02월'!S6</f>
        <v>0</v>
      </c>
      <c r="F97" s="44">
        <f>'03월'!S6</f>
        <v>0</v>
      </c>
      <c r="G97" s="44">
        <f>'04월'!S6</f>
        <v>0</v>
      </c>
      <c r="H97" s="44">
        <f>'05월'!S6</f>
        <v>0</v>
      </c>
      <c r="I97" s="44">
        <f>'06월'!S6</f>
        <v>0</v>
      </c>
      <c r="J97" s="44">
        <f>'07월'!S6</f>
        <v>0</v>
      </c>
      <c r="K97" s="44">
        <f>'08월'!S6</f>
        <v>0</v>
      </c>
      <c r="L97" s="44">
        <f>'09월'!S6</f>
        <v>0</v>
      </c>
      <c r="M97" s="17">
        <f>'10월'!S6</f>
        <v>0</v>
      </c>
      <c r="N97" s="17">
        <f>'11월'!S6</f>
        <v>0</v>
      </c>
      <c r="O97" s="17">
        <f>'12월'!S6</f>
        <v>0</v>
      </c>
      <c r="P97" s="45">
        <f t="shared" si="12"/>
        <v>0</v>
      </c>
    </row>
    <row r="98" spans="2:16" x14ac:dyDescent="0.3">
      <c r="B98" s="617" t="str">
        <f>항목!I3</f>
        <v>이미용</v>
      </c>
      <c r="C98" s="618"/>
      <c r="D98" s="44">
        <f>'01월'!S7</f>
        <v>0</v>
      </c>
      <c r="E98" s="44">
        <f>'02월'!S7</f>
        <v>0</v>
      </c>
      <c r="F98" s="44">
        <f>'03월'!S7</f>
        <v>0</v>
      </c>
      <c r="G98" s="44">
        <f>'04월'!S7</f>
        <v>0</v>
      </c>
      <c r="H98" s="44">
        <f>'05월'!S7</f>
        <v>0</v>
      </c>
      <c r="I98" s="44">
        <f>'06월'!S7</f>
        <v>0</v>
      </c>
      <c r="J98" s="44">
        <f>'07월'!S7</f>
        <v>0</v>
      </c>
      <c r="K98" s="44">
        <f>'08월'!S7</f>
        <v>0</v>
      </c>
      <c r="L98" s="44">
        <f>'09월'!S7</f>
        <v>0</v>
      </c>
      <c r="M98" s="17">
        <f>'10월'!S7</f>
        <v>0</v>
      </c>
      <c r="N98" s="17">
        <f>'11월'!S7</f>
        <v>0</v>
      </c>
      <c r="O98" s="17">
        <f>'12월'!S7</f>
        <v>0</v>
      </c>
      <c r="P98" s="45">
        <f t="shared" si="12"/>
        <v>0</v>
      </c>
    </row>
    <row r="99" spans="2:16" x14ac:dyDescent="0.3">
      <c r="B99" s="617" t="str">
        <f>항목!J3</f>
        <v>경조사비</v>
      </c>
      <c r="C99" s="618"/>
      <c r="D99" s="44">
        <f>'01월'!S8</f>
        <v>0</v>
      </c>
      <c r="E99" s="44">
        <f>'02월'!S8</f>
        <v>0</v>
      </c>
      <c r="F99" s="44">
        <f>'03월'!S8</f>
        <v>0</v>
      </c>
      <c r="G99" s="44">
        <f>'04월'!S8</f>
        <v>0</v>
      </c>
      <c r="H99" s="44">
        <f>'05월'!S8</f>
        <v>0</v>
      </c>
      <c r="I99" s="44">
        <f>'06월'!S8</f>
        <v>0</v>
      </c>
      <c r="J99" s="44">
        <f>'07월'!S8</f>
        <v>0</v>
      </c>
      <c r="K99" s="44">
        <f>'08월'!S8</f>
        <v>0</v>
      </c>
      <c r="L99" s="44">
        <f>'09월'!O8</f>
        <v>0</v>
      </c>
      <c r="M99" s="17">
        <f>'10월'!S8</f>
        <v>0</v>
      </c>
      <c r="N99" s="17">
        <f>'11월'!S8</f>
        <v>0</v>
      </c>
      <c r="O99" s="17">
        <f>'12월'!S8</f>
        <v>0</v>
      </c>
      <c r="P99" s="45">
        <f t="shared" si="12"/>
        <v>0</v>
      </c>
    </row>
    <row r="100" spans="2:16" x14ac:dyDescent="0.3">
      <c r="B100" s="617" t="str">
        <f>항목!K3</f>
        <v>교통비</v>
      </c>
      <c r="C100" s="618"/>
      <c r="D100" s="44">
        <f>'01월'!AA2</f>
        <v>0</v>
      </c>
      <c r="E100" s="44">
        <f>'02월'!AA2</f>
        <v>0</v>
      </c>
      <c r="F100" s="44">
        <f>'03월'!AA2</f>
        <v>0</v>
      </c>
      <c r="G100" s="44">
        <f>'04월'!AA2</f>
        <v>0</v>
      </c>
      <c r="H100" s="44">
        <f>'05월'!AA2</f>
        <v>0</v>
      </c>
      <c r="I100" s="44">
        <f>'06월'!AA2</f>
        <v>0</v>
      </c>
      <c r="J100" s="44">
        <f>'07월'!AA2</f>
        <v>0</v>
      </c>
      <c r="K100" s="44">
        <f>'08월'!AA2</f>
        <v>0</v>
      </c>
      <c r="L100" s="44">
        <f>'09월'!AA2</f>
        <v>0</v>
      </c>
      <c r="M100" s="17">
        <f>'10월'!AA2</f>
        <v>0</v>
      </c>
      <c r="N100" s="17">
        <f>'11월'!AA2</f>
        <v>0</v>
      </c>
      <c r="O100" s="17">
        <f>'12월'!AA2</f>
        <v>0</v>
      </c>
      <c r="P100" s="45">
        <f t="shared" si="12"/>
        <v>0</v>
      </c>
    </row>
    <row r="101" spans="2:16" x14ac:dyDescent="0.3">
      <c r="B101" s="617" t="str">
        <f>항목!L3</f>
        <v>보험</v>
      </c>
      <c r="C101" s="618"/>
      <c r="D101" s="44">
        <f>'01월'!AA3</f>
        <v>0</v>
      </c>
      <c r="E101" s="44">
        <f>'02월'!AA3</f>
        <v>0</v>
      </c>
      <c r="F101" s="44">
        <f>'03월'!AA3</f>
        <v>0</v>
      </c>
      <c r="G101" s="44">
        <f>'04월'!AA3</f>
        <v>0</v>
      </c>
      <c r="H101" s="44">
        <f>'05월'!AA3</f>
        <v>0</v>
      </c>
      <c r="I101" s="44">
        <f>'06월'!AA3</f>
        <v>0</v>
      </c>
      <c r="J101" s="44">
        <f>'07월'!AA3</f>
        <v>0</v>
      </c>
      <c r="K101" s="44">
        <f>'08월'!AA3</f>
        <v>0</v>
      </c>
      <c r="L101" s="44">
        <f>'09월'!AA3</f>
        <v>0</v>
      </c>
      <c r="M101" s="17">
        <f>'10월'!AA3</f>
        <v>0</v>
      </c>
      <c r="N101" s="17">
        <f>'11월'!AA3</f>
        <v>0</v>
      </c>
      <c r="O101" s="17">
        <f>'12월'!AA3</f>
        <v>0</v>
      </c>
      <c r="P101" s="45">
        <f t="shared" si="12"/>
        <v>0</v>
      </c>
    </row>
    <row r="102" spans="2:16" x14ac:dyDescent="0.3">
      <c r="B102" s="617" t="str">
        <f>항목!M3</f>
        <v>차량유지비</v>
      </c>
      <c r="C102" s="618"/>
      <c r="D102" s="44">
        <f>'01월'!AA4</f>
        <v>0</v>
      </c>
      <c r="E102" s="44">
        <f>'02월'!AA4</f>
        <v>0</v>
      </c>
      <c r="F102" s="44">
        <f>'03월'!AA4</f>
        <v>0</v>
      </c>
      <c r="G102" s="44">
        <f>'04월'!AA4</f>
        <v>0</v>
      </c>
      <c r="H102" s="44">
        <f>'05월'!AA4</f>
        <v>0</v>
      </c>
      <c r="I102" s="44">
        <f>'06월'!AA4</f>
        <v>0</v>
      </c>
      <c r="J102" s="44">
        <f>'07월'!AA4</f>
        <v>0</v>
      </c>
      <c r="K102" s="44">
        <f>'08월'!AA4</f>
        <v>0</v>
      </c>
      <c r="L102" s="44">
        <f>'09월'!AA4</f>
        <v>0</v>
      </c>
      <c r="M102" s="17">
        <f>'10월'!AA4</f>
        <v>0</v>
      </c>
      <c r="N102" s="17">
        <f>'11월'!AA4</f>
        <v>0</v>
      </c>
      <c r="O102" s="17">
        <f>'12월'!AA4</f>
        <v>0</v>
      </c>
      <c r="P102" s="45">
        <f t="shared" si="12"/>
        <v>0</v>
      </c>
    </row>
    <row r="103" spans="2:16" x14ac:dyDescent="0.3">
      <c r="B103" s="617" t="str">
        <f>항목!N3</f>
        <v>식비</v>
      </c>
      <c r="C103" s="618"/>
      <c r="D103" s="44">
        <f>'01월'!AA5</f>
        <v>0</v>
      </c>
      <c r="E103" s="44">
        <f>'02월'!AA5</f>
        <v>0</v>
      </c>
      <c r="F103" s="44">
        <f>'03월'!AA5</f>
        <v>0</v>
      </c>
      <c r="G103" s="44">
        <f>'04월'!AA5</f>
        <v>0</v>
      </c>
      <c r="H103" s="44">
        <f>'05월'!AA5</f>
        <v>0</v>
      </c>
      <c r="I103" s="44">
        <f>'06월'!AA5</f>
        <v>0</v>
      </c>
      <c r="J103" s="44">
        <f>'07월'!AA5</f>
        <v>0</v>
      </c>
      <c r="K103" s="44">
        <f>'08월'!AA5</f>
        <v>0</v>
      </c>
      <c r="L103" s="44">
        <f>'09월'!AA5</f>
        <v>0</v>
      </c>
      <c r="M103" s="17">
        <f>'10월'!AA5</f>
        <v>0</v>
      </c>
      <c r="N103" s="17">
        <f>'11월'!AA5</f>
        <v>0</v>
      </c>
      <c r="O103" s="17">
        <f>'12월'!AA5</f>
        <v>0</v>
      </c>
      <c r="P103" s="45">
        <f t="shared" si="12"/>
        <v>0</v>
      </c>
    </row>
    <row r="104" spans="2:16" x14ac:dyDescent="0.3">
      <c r="B104" s="617" t="str">
        <f>항목!O3</f>
        <v>용돈</v>
      </c>
      <c r="C104" s="618"/>
      <c r="D104" s="44">
        <f>'01월'!AA6</f>
        <v>0</v>
      </c>
      <c r="E104" s="44">
        <f>'02월'!AA6</f>
        <v>0</v>
      </c>
      <c r="F104" s="44">
        <f>'03월'!AA6</f>
        <v>0</v>
      </c>
      <c r="G104" s="44">
        <f>'04월'!AA6</f>
        <v>0</v>
      </c>
      <c r="H104" s="44">
        <f>'05월'!AA6</f>
        <v>0</v>
      </c>
      <c r="I104" s="44">
        <f>'06월'!AA6</f>
        <v>0</v>
      </c>
      <c r="J104" s="44">
        <f>'07월'!AA6</f>
        <v>0</v>
      </c>
      <c r="K104" s="44">
        <f>'08월'!AA6</f>
        <v>0</v>
      </c>
      <c r="L104" s="44">
        <f>'09월'!AA6</f>
        <v>0</v>
      </c>
      <c r="M104" s="17">
        <f>'10월'!AA6</f>
        <v>0</v>
      </c>
      <c r="N104" s="17">
        <f>'11월'!AA6</f>
        <v>0</v>
      </c>
      <c r="O104" s="17">
        <f>'12월'!AA6</f>
        <v>0</v>
      </c>
      <c r="P104" s="45">
        <f t="shared" si="12"/>
        <v>0</v>
      </c>
    </row>
    <row r="105" spans="2:16" x14ac:dyDescent="0.3">
      <c r="B105" s="617" t="str">
        <f>항목!P3</f>
        <v>세금</v>
      </c>
      <c r="C105" s="618"/>
      <c r="D105" s="44">
        <f>'01월'!AA7</f>
        <v>0</v>
      </c>
      <c r="E105" s="44">
        <f>'02월'!AA7</f>
        <v>0</v>
      </c>
      <c r="F105" s="44">
        <f>'03월'!AA7</f>
        <v>0</v>
      </c>
      <c r="G105" s="44">
        <f>'04월'!AA7</f>
        <v>0</v>
      </c>
      <c r="H105" s="44">
        <f>'05월'!AA7</f>
        <v>0</v>
      </c>
      <c r="I105" s="44">
        <f>'06월'!AA7</f>
        <v>0</v>
      </c>
      <c r="J105" s="44">
        <f>'07월'!AA7</f>
        <v>0</v>
      </c>
      <c r="K105" s="44">
        <f>'08월'!AA7</f>
        <v>0</v>
      </c>
      <c r="L105" s="44">
        <f>'09월'!AA7</f>
        <v>0</v>
      </c>
      <c r="M105" s="17">
        <f>'10월'!AA7</f>
        <v>0</v>
      </c>
      <c r="N105" s="17">
        <f>'11월'!AA7</f>
        <v>0</v>
      </c>
      <c r="O105" s="17">
        <f>'12월'!AA7</f>
        <v>0</v>
      </c>
      <c r="P105" s="45">
        <f t="shared" si="12"/>
        <v>0</v>
      </c>
    </row>
    <row r="106" spans="2:16" x14ac:dyDescent="0.3">
      <c r="B106" s="642" t="str">
        <f>항목!Q3</f>
        <v>기타</v>
      </c>
      <c r="C106" s="643"/>
      <c r="D106" s="49">
        <f>'01월'!AA8</f>
        <v>0</v>
      </c>
      <c r="E106" s="44">
        <f>'02월'!AA8</f>
        <v>0</v>
      </c>
      <c r="F106" s="44">
        <f>'03월'!AA8</f>
        <v>0</v>
      </c>
      <c r="G106" s="44">
        <f>'04월'!AA8</f>
        <v>0</v>
      </c>
      <c r="H106" s="44">
        <f>'05월'!AA8</f>
        <v>0</v>
      </c>
      <c r="I106" s="44">
        <f>'06월'!AA8</f>
        <v>0</v>
      </c>
      <c r="J106" s="44">
        <f>'07월'!AA8</f>
        <v>0</v>
      </c>
      <c r="K106" s="44">
        <f>'08월'!AA8</f>
        <v>0</v>
      </c>
      <c r="L106" s="44">
        <f>'09월'!AA8</f>
        <v>0</v>
      </c>
      <c r="M106" s="17">
        <f>'10월'!AA8</f>
        <v>0</v>
      </c>
      <c r="N106" s="17">
        <f>'11월'!AA8</f>
        <v>0</v>
      </c>
      <c r="O106" s="17">
        <f>'12월'!AA8</f>
        <v>0</v>
      </c>
      <c r="P106" s="45">
        <f t="shared" si="12"/>
        <v>0</v>
      </c>
    </row>
    <row r="107" spans="2:16" x14ac:dyDescent="0.3">
      <c r="B107" s="620"/>
      <c r="C107" s="620"/>
      <c r="D107" s="620"/>
      <c r="E107" s="620"/>
      <c r="F107" s="620"/>
      <c r="G107" s="620"/>
      <c r="H107" s="620"/>
      <c r="I107" s="620"/>
      <c r="J107" s="620"/>
      <c r="K107" s="620"/>
      <c r="L107" s="620"/>
      <c r="M107" s="620"/>
      <c r="N107" s="620"/>
      <c r="O107" s="620"/>
      <c r="P107" s="620"/>
    </row>
    <row r="108" spans="2:16" x14ac:dyDescent="0.3">
      <c r="B108" s="619" t="s">
        <v>110</v>
      </c>
      <c r="C108" s="619"/>
      <c r="D108" s="619"/>
      <c r="E108" s="619"/>
      <c r="F108" s="619"/>
      <c r="G108" s="619"/>
      <c r="H108" s="619"/>
      <c r="I108" s="619"/>
      <c r="J108" s="619"/>
      <c r="K108" s="619"/>
      <c r="L108" s="619"/>
      <c r="M108" s="619"/>
      <c r="N108" s="619"/>
      <c r="O108" s="619"/>
      <c r="P108" s="619"/>
    </row>
    <row r="109" spans="2:16" x14ac:dyDescent="0.3">
      <c r="B109" s="646"/>
      <c r="C109" s="646"/>
      <c r="D109" s="646"/>
      <c r="E109" s="646"/>
      <c r="F109" s="646"/>
      <c r="G109" s="646"/>
      <c r="H109" s="646"/>
      <c r="I109" s="646"/>
      <c r="J109" s="646"/>
      <c r="K109" s="646"/>
      <c r="L109" s="646"/>
      <c r="M109" s="646"/>
      <c r="N109" s="646"/>
      <c r="O109" s="646"/>
      <c r="P109" s="646"/>
    </row>
    <row r="110" spans="2:16" x14ac:dyDescent="0.3">
      <c r="B110" s="610" t="str">
        <f>항목!B3</f>
        <v>신용카드</v>
      </c>
      <c r="C110" s="50" t="str">
        <f>항목!B4</f>
        <v>카드대금</v>
      </c>
      <c r="D110" s="51">
        <f>SUMIF('01월'!E46:G500,항목!B4,'01월'!Y46:AA500)</f>
        <v>0</v>
      </c>
      <c r="E110" s="52">
        <f>SUMIF('02월'!E46:G500,항목!B4,'02월'!Y46:AA500)</f>
        <v>0</v>
      </c>
      <c r="F110" s="52">
        <f>SUMIF('03월'!E46:G500,항목!B4,'03월'!Y46:AA500)</f>
        <v>0</v>
      </c>
      <c r="G110" s="52">
        <f>SUMIF('04월'!E46:G500,항목!B4,'04월'!Y46:AA500)</f>
        <v>0</v>
      </c>
      <c r="H110" s="52">
        <f>SUMIF('05월'!E46:G500,항목!B4,'05월'!Y46:AA500)</f>
        <v>0</v>
      </c>
      <c r="I110" s="52">
        <f>SUMIF('06월'!E46:G500,항목!B4,'06월'!Y46:AA500)</f>
        <v>0</v>
      </c>
      <c r="J110" s="52">
        <f>SUMIF('07월'!E46:G500,항목!B4,'07월'!Y46:AA500)</f>
        <v>0</v>
      </c>
      <c r="K110" s="52">
        <f>SUMIF('08월'!E46:G500,항목!B4,'08월'!Y46:AA500)</f>
        <v>0</v>
      </c>
      <c r="L110" s="52">
        <f>SUMIF('09월'!E46:G500,항목!B4,'09월'!Y46:AA500)</f>
        <v>0</v>
      </c>
      <c r="M110" s="52">
        <f>SUMIF('10월'!E46:G500,항목!B4,'10월'!Y46:AA500)</f>
        <v>0</v>
      </c>
      <c r="N110" s="52">
        <f>SUMIF('11월'!E46:G500,항목!B4,'11월'!Y46:AA500)</f>
        <v>0</v>
      </c>
      <c r="O110" s="52">
        <f>SUMIF('12월'!E46:G500,항목!B4,'12월'!Y46:AA500)</f>
        <v>0</v>
      </c>
      <c r="P110" s="53">
        <f>SUM(D110:O110)</f>
        <v>0</v>
      </c>
    </row>
    <row r="111" spans="2:16" x14ac:dyDescent="0.3">
      <c r="B111" s="611"/>
      <c r="C111" s="54" t="str">
        <f>항목!B5</f>
        <v>할부이자</v>
      </c>
      <c r="D111" s="55">
        <f>SUMIF('01월'!E46:G500,항목!B5,'01월'!Y46:AA500)</f>
        <v>0</v>
      </c>
      <c r="E111" s="56">
        <f>SUMIF('02월'!E46:G500,항목!B5,'02월'!Y46:AA500)</f>
        <v>0</v>
      </c>
      <c r="F111" s="56">
        <f>SUMIF('03월'!E46:G500,항목!B5,'03월'!Y46:AA500)</f>
        <v>0</v>
      </c>
      <c r="G111" s="56">
        <f>SUMIF('04월'!E46:G500,항목!B5,'04월'!Y46:AA500)</f>
        <v>0</v>
      </c>
      <c r="H111" s="56">
        <f>SUMIF('05월'!E46:G500,항목!B5,'05월'!Y46:AA500)</f>
        <v>0</v>
      </c>
      <c r="I111" s="56">
        <f>SUMIF('06월'!E46:G500,항목!B5,'06월'!Y46:AA500)</f>
        <v>0</v>
      </c>
      <c r="J111" s="56">
        <f>SUMIF('07월'!E46:G500,항목!B5,'07월'!Y46:AA500)</f>
        <v>0</v>
      </c>
      <c r="K111" s="56">
        <f>SUMIF('08월'!E46:G500,항목!B5,'08월'!Y46:AA500)</f>
        <v>0</v>
      </c>
      <c r="L111" s="56">
        <f>SUMIF('09월'!E46:G500,항목!B5,'09월'!Y46:AA500)</f>
        <v>0</v>
      </c>
      <c r="M111" s="56">
        <f>SUMIF('10월'!E46:G500,항목!B5,'10월'!Y46:AA500)</f>
        <v>0</v>
      </c>
      <c r="N111" s="56">
        <f>SUMIF('11월'!E46:G500,항목!B5,'11월'!Y46:AA500)</f>
        <v>0</v>
      </c>
      <c r="O111" s="56">
        <f>SUMIF('12월'!E46:G500,항목!B5,'12월'!Y46:AA500)</f>
        <v>0</v>
      </c>
      <c r="P111" s="47">
        <f t="shared" ref="P111:P115" si="13">SUM(D111:O111)</f>
        <v>0</v>
      </c>
    </row>
    <row r="112" spans="2:16" x14ac:dyDescent="0.3">
      <c r="B112" s="611"/>
      <c r="C112" s="54" t="str">
        <f>항목!B6</f>
        <v>현금서비스</v>
      </c>
      <c r="D112" s="55">
        <f>SUMIF('01월'!E46:G500,항목!B6,'01월'!Y46:AA500)</f>
        <v>0</v>
      </c>
      <c r="E112" s="56">
        <f>SUMIF('02월'!E46:G500,항목!B6,'02월'!Y46:AA500)</f>
        <v>0</v>
      </c>
      <c r="F112" s="56">
        <f>SUMIF('03월'!E46:G500,항목!B6,'03월'!Y46:AA500)</f>
        <v>0</v>
      </c>
      <c r="G112" s="56">
        <f>SUMIF('04월'!E46:G500,항목!B6,'04월'!Y46:AA500)</f>
        <v>0</v>
      </c>
      <c r="H112" s="56">
        <f>SUMIF('05월'!E46:G500,항목!B6,'05월'!Y46:AA500)</f>
        <v>0</v>
      </c>
      <c r="I112" s="56">
        <f>SUMIF('06월'!E46:G500,항목!B6,'06월'!Y46:AA500)</f>
        <v>0</v>
      </c>
      <c r="J112" s="56">
        <f>SUMIF('07월'!E46:G500,항목!B6,'07월'!Y46:AA500)</f>
        <v>0</v>
      </c>
      <c r="K112" s="56">
        <f>SUMIF('08월'!E46:G500,항목!B6,'08월'!Y46:AA500)</f>
        <v>0</v>
      </c>
      <c r="L112" s="56">
        <f>SUMIF('09월'!E46:G500,항목!B6,'09월'!Y46:AA500)</f>
        <v>0</v>
      </c>
      <c r="M112" s="56">
        <f>SUMIF('10월'!E46:G500,항목!B6,'10월'!Y46:AA500)</f>
        <v>0</v>
      </c>
      <c r="N112" s="56">
        <f>SUMIF('11월'!E46:G500,항목!B6,'11월'!Y46:AA500)</f>
        <v>0</v>
      </c>
      <c r="O112" s="56">
        <f>SUMIF('12월'!E46:G500,항목!B6,'12월'!Y46:AA500)</f>
        <v>0</v>
      </c>
      <c r="P112" s="47">
        <f t="shared" si="13"/>
        <v>0</v>
      </c>
    </row>
    <row r="113" spans="2:16" x14ac:dyDescent="0.3">
      <c r="B113" s="611"/>
      <c r="C113" s="54" t="str">
        <f>항목!B7</f>
        <v>카드론</v>
      </c>
      <c r="D113" s="55">
        <f>SUMIF('01월'!E46:G500,항목!B7,'01월'!Y46:AA500)</f>
        <v>0</v>
      </c>
      <c r="E113" s="56">
        <f>SUMIF('02월'!E46:G500,항목!B7,'02월'!Y46:AA500)</f>
        <v>0</v>
      </c>
      <c r="F113" s="56">
        <f>SUMIF('03월'!E46:G500,항목!B7,'03월'!Y46:AA500)</f>
        <v>0</v>
      </c>
      <c r="G113" s="56">
        <f>SUMIF('04월'!E46:G500,항목!B7,'04월'!Y46:AA500)</f>
        <v>0</v>
      </c>
      <c r="H113" s="56">
        <f>SUMIF('05월'!E46:G500,항목!B7,'05월'!Y46:AA500)</f>
        <v>0</v>
      </c>
      <c r="I113" s="56">
        <f>SUMIF('06월'!E46:G500,항목!B7,'06월'!Y46:AA500)</f>
        <v>0</v>
      </c>
      <c r="J113" s="56">
        <f>SUMIF('07월'!E46:G500,항목!B7,'07월'!Y46:AA500)</f>
        <v>0</v>
      </c>
      <c r="K113" s="56">
        <f>SUMIF('08월'!E46:G500,항목!B7,'08월'!Y46:AA500)</f>
        <v>0</v>
      </c>
      <c r="L113" s="56">
        <f>SUMIF('09월'!E46:G500,항목!B7,'09월'!Y46:AA500)</f>
        <v>0</v>
      </c>
      <c r="M113" s="56">
        <f>SUMIF('10월'!E46:G500,항목!B7,'10월'!Y46:AA500)</f>
        <v>0</v>
      </c>
      <c r="N113" s="56">
        <f>SUMIF('11월'!E46:G500,항목!B7,'11월'!Y46:AA500)</f>
        <v>0</v>
      </c>
      <c r="O113" s="56">
        <f>SUMIF('12월'!E46:G500,항목!B7,'12월'!Y46:AA500)</f>
        <v>0</v>
      </c>
      <c r="P113" s="47">
        <f t="shared" si="13"/>
        <v>0</v>
      </c>
    </row>
    <row r="114" spans="2:16" x14ac:dyDescent="0.3">
      <c r="B114" s="611"/>
      <c r="C114" s="54" t="str">
        <f>항목!B8</f>
        <v>연회비</v>
      </c>
      <c r="D114" s="55">
        <f>SUMIF('01월'!E46:G500,항목!B8,'01월'!Y46:AA500)</f>
        <v>0</v>
      </c>
      <c r="E114" s="56">
        <f>SUMIF('02월'!E46:G500,항목!B8,'02월'!Y46:AA500)</f>
        <v>0</v>
      </c>
      <c r="F114" s="56">
        <f>SUMIF('03월'!E46:G500,항목!B8,'03월'!Y46:AA500)</f>
        <v>0</v>
      </c>
      <c r="G114" s="56">
        <f>SUMIF('04월'!E46:G500,항목!B8,'04월'!Y46:AA500)</f>
        <v>0</v>
      </c>
      <c r="H114" s="56">
        <f>SUMIF('05월'!E46:G500,항목!B8,'05월'!Y46:AA500)</f>
        <v>0</v>
      </c>
      <c r="I114" s="56">
        <f>SUMIF('06월'!E46:G500,항목!B8,'06월'!Y46:AA500)</f>
        <v>0</v>
      </c>
      <c r="J114" s="56">
        <f>SUMIF('07월'!E46:G500,항목!B8,'07월'!Y46:AA500)</f>
        <v>0</v>
      </c>
      <c r="K114" s="56">
        <f>SUMIF('08월'!E46:G500,항목!B8,'08월'!Y46:AA500)</f>
        <v>0</v>
      </c>
      <c r="L114" s="56">
        <f>SUMIF('09월'!E46:G500,항목!B8,'09월'!Y46:AA500)</f>
        <v>0</v>
      </c>
      <c r="M114" s="56">
        <f>SUMIF('10월'!E46:G500,항목!B8,'10월'!Y46:AA500)</f>
        <v>0</v>
      </c>
      <c r="N114" s="56">
        <f>SUMIF('11월'!E46:G500,항목!B8,'11월'!Y46:AA500)</f>
        <v>0</v>
      </c>
      <c r="O114" s="56">
        <f>SUMIF('12월'!E46:G500,항목!B8,'12월'!Y46:AA500)</f>
        <v>0</v>
      </c>
      <c r="P114" s="47">
        <f t="shared" si="13"/>
        <v>0</v>
      </c>
    </row>
    <row r="115" spans="2:16" x14ac:dyDescent="0.3">
      <c r="B115" s="612"/>
      <c r="C115" s="54" t="str">
        <f>항목!B9</f>
        <v>-</v>
      </c>
      <c r="D115" s="55">
        <f>SUMIF('01월'!E46:G500,항목!B9,'01월'!Y46:AA500)</f>
        <v>0</v>
      </c>
      <c r="E115" s="56">
        <f>SUMIF('02월'!E46:G500,항목!B9,'02월'!Y46:AA500)</f>
        <v>0</v>
      </c>
      <c r="F115" s="56">
        <f>SUMIF('03월'!E46:G500,항목!B9,'03월'!Y46:AA500)</f>
        <v>0</v>
      </c>
      <c r="G115" s="56">
        <f>SUMIF('04월'!E46:G500,항목!B9,'04월'!Y46:AA500)</f>
        <v>0</v>
      </c>
      <c r="H115" s="56">
        <f>SUMIF('05월'!E46:G500,항목!B9,'05월'!Y46:AA500)</f>
        <v>0</v>
      </c>
      <c r="I115" s="56">
        <f>SUMIF('06월'!E46:G500,항목!B9,'06월'!Y46:AA500)</f>
        <v>0</v>
      </c>
      <c r="J115" s="56">
        <f>SUMIF('07월'!E46:G500,항목!B9,'07월'!Y46:AA500)</f>
        <v>0</v>
      </c>
      <c r="K115" s="56">
        <f>SUMIF('08월'!E46:G500,항목!B9,'08월'!Y46:AA500)</f>
        <v>0</v>
      </c>
      <c r="L115" s="56">
        <f>SUMIF('09월'!E46:G500,항목!B9,'09월'!Y46:AA500)</f>
        <v>0</v>
      </c>
      <c r="M115" s="56">
        <f>SUMIF('10월'!E46:G500,항목!B9,'10월'!Y46:AA500)</f>
        <v>0</v>
      </c>
      <c r="N115" s="56">
        <f>SUMIF('11월'!E46:G500,항목!B9,'11월'!Y46:AA500)</f>
        <v>0</v>
      </c>
      <c r="O115" s="56">
        <f>SUMIF('12월'!E46:G500,항목!B9,'12월'!Y46:AA500)</f>
        <v>0</v>
      </c>
      <c r="P115" s="60">
        <f t="shared" si="13"/>
        <v>0</v>
      </c>
    </row>
    <row r="116" spans="2:16" x14ac:dyDescent="0.3">
      <c r="B116" s="614"/>
      <c r="C116" s="614"/>
      <c r="D116" s="614"/>
      <c r="E116" s="614"/>
      <c r="F116" s="614"/>
      <c r="G116" s="614"/>
      <c r="H116" s="614"/>
      <c r="I116" s="614"/>
      <c r="J116" s="614"/>
      <c r="K116" s="614"/>
      <c r="L116" s="614"/>
      <c r="M116" s="614"/>
      <c r="N116" s="614"/>
      <c r="O116" s="614"/>
      <c r="P116" s="614"/>
    </row>
    <row r="117" spans="2:16" x14ac:dyDescent="0.3">
      <c r="B117" s="639" t="s">
        <v>217</v>
      </c>
      <c r="C117" s="50" t="str">
        <f>항목!A47</f>
        <v>A신용카드</v>
      </c>
      <c r="D117" s="210">
        <f>'01월'!J2</f>
        <v>0</v>
      </c>
      <c r="E117" s="52">
        <f>'02월'!J2</f>
        <v>0</v>
      </c>
      <c r="F117" s="52">
        <f>'03월'!J2</f>
        <v>0</v>
      </c>
      <c r="G117" s="52">
        <f>'04월'!J2</f>
        <v>0</v>
      </c>
      <c r="H117" s="52">
        <f>'05월'!J2</f>
        <v>0</v>
      </c>
      <c r="I117" s="52">
        <f>'06월'!J2</f>
        <v>0</v>
      </c>
      <c r="J117" s="52">
        <f>'07월'!J2</f>
        <v>0</v>
      </c>
      <c r="K117" s="52">
        <f>'08월'!J2</f>
        <v>0</v>
      </c>
      <c r="L117" s="52">
        <f>'09월'!J2</f>
        <v>0</v>
      </c>
      <c r="M117" s="52">
        <f>'10월'!J2</f>
        <v>0</v>
      </c>
      <c r="N117" s="52">
        <f>'11월'!J2</f>
        <v>0</v>
      </c>
      <c r="O117" s="52">
        <f>'12월'!J2</f>
        <v>0</v>
      </c>
      <c r="P117" s="53">
        <f t="shared" ref="P117:P123" si="14">SUM(D117:O117)</f>
        <v>0</v>
      </c>
    </row>
    <row r="118" spans="2:16" x14ac:dyDescent="0.3">
      <c r="B118" s="640"/>
      <c r="C118" s="57" t="str">
        <f>항목!A48</f>
        <v>B신용카드</v>
      </c>
      <c r="D118" s="211">
        <f>'01월'!J3</f>
        <v>0</v>
      </c>
      <c r="E118" s="18">
        <f>'02월'!J3</f>
        <v>0</v>
      </c>
      <c r="F118" s="18">
        <f>'03월'!J3</f>
        <v>0</v>
      </c>
      <c r="G118" s="18">
        <f>'04월'!J3</f>
        <v>0</v>
      </c>
      <c r="H118" s="18">
        <f>'05월'!J3</f>
        <v>0</v>
      </c>
      <c r="I118" s="18">
        <f>'06월'!J3</f>
        <v>0</v>
      </c>
      <c r="J118" s="18">
        <f>'07월'!J3</f>
        <v>0</v>
      </c>
      <c r="K118" s="18">
        <f>'08월'!J3</f>
        <v>0</v>
      </c>
      <c r="L118" s="18">
        <f>'09월'!J3</f>
        <v>0</v>
      </c>
      <c r="M118" s="18">
        <f>'10월'!J3</f>
        <v>0</v>
      </c>
      <c r="N118" s="18">
        <f>'11월'!J3</f>
        <v>0</v>
      </c>
      <c r="O118" s="18">
        <f>'12월'!J3</f>
        <v>0</v>
      </c>
      <c r="P118" s="47">
        <f t="shared" si="14"/>
        <v>0</v>
      </c>
    </row>
    <row r="119" spans="2:16" x14ac:dyDescent="0.3">
      <c r="B119" s="640"/>
      <c r="C119" s="57" t="str">
        <f>항목!A49</f>
        <v>C신용카드</v>
      </c>
      <c r="D119" s="211">
        <f>'01월'!J4</f>
        <v>0</v>
      </c>
      <c r="E119" s="18">
        <f>'02월'!J4</f>
        <v>0</v>
      </c>
      <c r="F119" s="18">
        <f>'03월'!J4</f>
        <v>0</v>
      </c>
      <c r="G119" s="18">
        <f>'04월'!J4</f>
        <v>0</v>
      </c>
      <c r="H119" s="18">
        <f>'05월'!J4</f>
        <v>0</v>
      </c>
      <c r="I119" s="18">
        <f>'06월'!J4</f>
        <v>0</v>
      </c>
      <c r="J119" s="18">
        <f>'07월'!J4</f>
        <v>0</v>
      </c>
      <c r="K119" s="18">
        <f>'08월'!J4</f>
        <v>0</v>
      </c>
      <c r="L119" s="18">
        <f>'09월'!J4</f>
        <v>0</v>
      </c>
      <c r="M119" s="18">
        <f>'10월'!J4</f>
        <v>0</v>
      </c>
      <c r="N119" s="18">
        <f>'11월'!J4</f>
        <v>0</v>
      </c>
      <c r="O119" s="18">
        <f>'12월'!J4</f>
        <v>0</v>
      </c>
      <c r="P119" s="47">
        <f t="shared" si="14"/>
        <v>0</v>
      </c>
    </row>
    <row r="120" spans="2:16" x14ac:dyDescent="0.3">
      <c r="B120" s="640"/>
      <c r="C120" s="57" t="str">
        <f>항목!A50</f>
        <v>-</v>
      </c>
      <c r="D120" s="211">
        <f>'01월'!J5</f>
        <v>0</v>
      </c>
      <c r="E120" s="18">
        <f>'02월'!J5</f>
        <v>0</v>
      </c>
      <c r="F120" s="18">
        <f>'03월'!J5</f>
        <v>0</v>
      </c>
      <c r="G120" s="18">
        <f>'04월'!J5</f>
        <v>0</v>
      </c>
      <c r="H120" s="18">
        <f>'05월'!J5</f>
        <v>0</v>
      </c>
      <c r="I120" s="18">
        <f>'06월'!J5</f>
        <v>0</v>
      </c>
      <c r="J120" s="18">
        <f>'07월'!J5</f>
        <v>0</v>
      </c>
      <c r="K120" s="18">
        <f>'08월'!J5</f>
        <v>0</v>
      </c>
      <c r="L120" s="18">
        <f>'09월'!J5</f>
        <v>0</v>
      </c>
      <c r="M120" s="18">
        <f>'10월'!J5</f>
        <v>0</v>
      </c>
      <c r="N120" s="18">
        <f>'11월'!J5</f>
        <v>0</v>
      </c>
      <c r="O120" s="18">
        <f>'12월'!J5</f>
        <v>0</v>
      </c>
      <c r="P120" s="47">
        <f t="shared" si="14"/>
        <v>0</v>
      </c>
    </row>
    <row r="121" spans="2:16" x14ac:dyDescent="0.3">
      <c r="B121" s="640"/>
      <c r="C121" s="57" t="str">
        <f>항목!A51</f>
        <v>-</v>
      </c>
      <c r="D121" s="211">
        <f>'01월'!J6</f>
        <v>0</v>
      </c>
      <c r="E121" s="18">
        <f>'02월'!J6</f>
        <v>0</v>
      </c>
      <c r="F121" s="18">
        <f>'03월'!J6</f>
        <v>0</v>
      </c>
      <c r="G121" s="18">
        <f>'04월'!J6</f>
        <v>0</v>
      </c>
      <c r="H121" s="18">
        <f>'05월'!J6</f>
        <v>0</v>
      </c>
      <c r="I121" s="18">
        <f>'06월'!J6</f>
        <v>0</v>
      </c>
      <c r="J121" s="18">
        <f>'07월'!J6</f>
        <v>0</v>
      </c>
      <c r="K121" s="18">
        <f>'08월'!J6</f>
        <v>0</v>
      </c>
      <c r="L121" s="18">
        <f>'09월'!J6</f>
        <v>0</v>
      </c>
      <c r="M121" s="18">
        <f>'10월'!J6</f>
        <v>0</v>
      </c>
      <c r="N121" s="18">
        <f>'11월'!J6</f>
        <v>0</v>
      </c>
      <c r="O121" s="18">
        <f>'12월'!J6</f>
        <v>0</v>
      </c>
      <c r="P121" s="47">
        <f t="shared" si="14"/>
        <v>0</v>
      </c>
    </row>
    <row r="122" spans="2:16" x14ac:dyDescent="0.3">
      <c r="B122" s="640"/>
      <c r="C122" s="57" t="str">
        <f>항목!A52</f>
        <v>-</v>
      </c>
      <c r="D122" s="211">
        <f>'01월'!J7</f>
        <v>0</v>
      </c>
      <c r="E122" s="18">
        <f>'02월'!J7</f>
        <v>0</v>
      </c>
      <c r="F122" s="18">
        <f>'03월'!J7</f>
        <v>0</v>
      </c>
      <c r="G122" s="18">
        <f>'04월'!J7</f>
        <v>0</v>
      </c>
      <c r="H122" s="18">
        <f>'05월'!J7</f>
        <v>0</v>
      </c>
      <c r="I122" s="18">
        <f>'06월'!J7</f>
        <v>0</v>
      </c>
      <c r="J122" s="18">
        <f>'07월'!J7</f>
        <v>0</v>
      </c>
      <c r="K122" s="18">
        <f>'08월'!J7</f>
        <v>0</v>
      </c>
      <c r="L122" s="18">
        <f>'09월'!J7</f>
        <v>0</v>
      </c>
      <c r="M122" s="18">
        <f>'10월'!J7</f>
        <v>0</v>
      </c>
      <c r="N122" s="18">
        <f>'11월'!J7</f>
        <v>0</v>
      </c>
      <c r="O122" s="18">
        <f>'12월'!J7</f>
        <v>0</v>
      </c>
      <c r="P122" s="47">
        <f t="shared" si="14"/>
        <v>0</v>
      </c>
    </row>
    <row r="123" spans="2:16" x14ac:dyDescent="0.3">
      <c r="B123" s="640"/>
      <c r="C123" s="57" t="str">
        <f>항목!A53</f>
        <v>-</v>
      </c>
      <c r="D123" s="212">
        <f>'01월'!J8</f>
        <v>0</v>
      </c>
      <c r="E123" s="20">
        <f>'02월'!J8</f>
        <v>0</v>
      </c>
      <c r="F123" s="20">
        <f>'03월'!J8</f>
        <v>0</v>
      </c>
      <c r="G123" s="20">
        <f>'04월'!J8</f>
        <v>0</v>
      </c>
      <c r="H123" s="20">
        <f>'05월'!J8</f>
        <v>0</v>
      </c>
      <c r="I123" s="20">
        <f>'06월'!J8</f>
        <v>0</v>
      </c>
      <c r="J123" s="20">
        <f>'07월'!J8</f>
        <v>0</v>
      </c>
      <c r="K123" s="20">
        <f>'08월'!J8</f>
        <v>0</v>
      </c>
      <c r="L123" s="20">
        <f>'09월'!J8</f>
        <v>0</v>
      </c>
      <c r="M123" s="20">
        <f>'10월'!J8</f>
        <v>0</v>
      </c>
      <c r="N123" s="20">
        <f>'11월'!J8</f>
        <v>0</v>
      </c>
      <c r="O123" s="20">
        <f>'12월'!J8</f>
        <v>0</v>
      </c>
      <c r="P123" s="47">
        <f t="shared" si="14"/>
        <v>0</v>
      </c>
    </row>
    <row r="124" spans="2:16" x14ac:dyDescent="0.3">
      <c r="B124" s="641"/>
      <c r="C124" s="641"/>
      <c r="D124" s="641"/>
      <c r="E124" s="641"/>
      <c r="F124" s="641"/>
      <c r="G124" s="641"/>
      <c r="H124" s="641"/>
      <c r="I124" s="641"/>
      <c r="J124" s="641"/>
      <c r="K124" s="641"/>
      <c r="L124" s="641"/>
      <c r="M124" s="641"/>
      <c r="N124" s="641"/>
      <c r="O124" s="641"/>
      <c r="P124" s="641"/>
    </row>
    <row r="125" spans="2:16" x14ac:dyDescent="0.3">
      <c r="B125" s="613" t="s">
        <v>50</v>
      </c>
      <c r="C125" s="613"/>
      <c r="D125" s="613"/>
      <c r="E125" s="613"/>
      <c r="F125" s="613"/>
      <c r="G125" s="613"/>
      <c r="H125" s="613"/>
      <c r="I125" s="613"/>
      <c r="J125" s="613"/>
      <c r="K125" s="613"/>
      <c r="L125" s="613"/>
      <c r="M125" s="613"/>
      <c r="N125" s="613"/>
      <c r="O125" s="613"/>
      <c r="P125" s="613"/>
    </row>
    <row r="126" spans="2:16" x14ac:dyDescent="0.3">
      <c r="B126" s="638"/>
      <c r="C126" s="638"/>
      <c r="D126" s="638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8"/>
      <c r="P126" s="638"/>
    </row>
    <row r="127" spans="2:16" x14ac:dyDescent="0.3">
      <c r="B127" s="209" t="str">
        <f>항목!C3</f>
        <v>부채</v>
      </c>
      <c r="C127" s="50" t="str">
        <f>항목!C4</f>
        <v>대출이자</v>
      </c>
      <c r="D127" s="51">
        <f>SUMIF('01월'!E46:G500,항목!C4,'01월'!Y46:AA500)</f>
        <v>0</v>
      </c>
      <c r="E127" s="51">
        <f>SUMIF('02월'!E46:G500,항목!C4,'02월'!Y46:AA500)</f>
        <v>0</v>
      </c>
      <c r="F127" s="51">
        <f>SUMIF('03월'!E46:G500,항목!C4,'03월'!Y46:AA500)</f>
        <v>0</v>
      </c>
      <c r="G127" s="51">
        <f>SUMIF('04월'!E46:G500,항목!C4,'04월'!Y46:AA500)</f>
        <v>0</v>
      </c>
      <c r="H127" s="51">
        <f>SUMIF('05월'!E46:G500,항목!C4,'05월'!Y46:AA500)</f>
        <v>0</v>
      </c>
      <c r="I127" s="51">
        <f>SUMIF('06월'!E46:G500,항목!C4,'06월'!Y46:AA500)</f>
        <v>0</v>
      </c>
      <c r="J127" s="51">
        <f>SUMIF('07월'!E46:G500,항목!C4,'07월'!Y46:AA500)</f>
        <v>0</v>
      </c>
      <c r="K127" s="51">
        <f>SUMIF('08월'!E46:G500,항목!C4,'08월'!Y46:AA500)</f>
        <v>0</v>
      </c>
      <c r="L127" s="51">
        <f>SUMIF('09월'!E46:G500,항목!C4,'09월'!Y46:AA500)</f>
        <v>0</v>
      </c>
      <c r="M127" s="52">
        <f>SUMIF('10월'!E46:G500,항목!C4,'10월'!Y46:AA500)</f>
        <v>0</v>
      </c>
      <c r="N127" s="52">
        <f>SUMIF('11월'!E46:G500,항목!C4,'11월'!Y46:AA500)</f>
        <v>0</v>
      </c>
      <c r="O127" s="52">
        <f>SUMIF('12월'!E46:G500,항목!C4,'12월'!Y46:AA500)</f>
        <v>0</v>
      </c>
      <c r="P127" s="53">
        <f>SUM(D127:O127)</f>
        <v>0</v>
      </c>
    </row>
    <row r="128" spans="2:16" x14ac:dyDescent="0.3">
      <c r="B128" s="635" t="str">
        <f>항목!D3</f>
        <v>가사용품</v>
      </c>
      <c r="C128" s="50" t="str">
        <f>항목!D4</f>
        <v>생활용품</v>
      </c>
      <c r="D128" s="51">
        <f>SUMIF('01월'!E46:G500,항목!D4,'01월'!Y46:AA500)</f>
        <v>0</v>
      </c>
      <c r="E128" s="51">
        <f>SUMIF('02월'!E46:G500,항목!D4,'02월'!Y46:AA500)</f>
        <v>0</v>
      </c>
      <c r="F128" s="51">
        <f>SUMIF('03월'!E46:G500,항목!D4,'03월'!Y46:AA500)</f>
        <v>0</v>
      </c>
      <c r="G128" s="51">
        <f>SUMIF('04월'!E46:G500,항목!D4,'04월'!Y46:AA500)</f>
        <v>0</v>
      </c>
      <c r="H128" s="51">
        <f>SUMIF('05월'!E46:G500,항목!D4,'05월'!Y46:AA500)</f>
        <v>0</v>
      </c>
      <c r="I128" s="51">
        <f>SUMIF('06월'!E46:G500,항목!D4,'06월'!Y46:AA500)</f>
        <v>0</v>
      </c>
      <c r="J128" s="51">
        <f>SUMIF('07월'!E46:G500,항목!D4,'07월'!Y46:AA500)</f>
        <v>0</v>
      </c>
      <c r="K128" s="51">
        <f>SUMIF('08월'!E46:G500,항목!D4,'08월'!Y46:AA500)</f>
        <v>0</v>
      </c>
      <c r="L128" s="51">
        <f>SUMIF('09월'!E46:G500,항목!D4,'09월'!Y46:AA500)</f>
        <v>0</v>
      </c>
      <c r="M128" s="52">
        <f>SUMIF('10월'!E46:G500,항목!D4,'10월'!Y46:AA500)</f>
        <v>0</v>
      </c>
      <c r="N128" s="52">
        <f>SUMIF('11월'!E46:G500,항목!D4,'11월'!Y46:AA500)</f>
        <v>0</v>
      </c>
      <c r="O128" s="52">
        <f>SUMIF('12월'!E46:G500,항목!D4,'12월'!Y46:AA500)</f>
        <v>0</v>
      </c>
      <c r="P128" s="53">
        <f t="shared" ref="P128:P187" si="15">SUM(D128:O128)</f>
        <v>0</v>
      </c>
    </row>
    <row r="129" spans="2:16" x14ac:dyDescent="0.3">
      <c r="B129" s="636"/>
      <c r="C129" s="57" t="str">
        <f>항목!D5</f>
        <v>육아용품</v>
      </c>
      <c r="D129" s="46">
        <f>SUMIF('01월'!E46:G500,항목!D5,'01월'!Y46:AA500)</f>
        <v>0</v>
      </c>
      <c r="E129" s="46">
        <f>SUMIF('02월'!E46:G500,항목!D5,'02월'!Y46:AA500)</f>
        <v>0</v>
      </c>
      <c r="F129" s="46">
        <f>SUMIF('03월'!E46:G500,항목!D5,'03월'!Y46:AA500)</f>
        <v>0</v>
      </c>
      <c r="G129" s="46">
        <f>SUMIF('04월'!E46:G500,항목!D5,'04월'!Y46:AA500)</f>
        <v>0</v>
      </c>
      <c r="H129" s="46">
        <f>SUMIF('05월'!E46:G500,항목!D5,'05월'!Y46:AA500)</f>
        <v>0</v>
      </c>
      <c r="I129" s="46">
        <f>SUMIF('06월'!E46:G500,항목!D5,'06월'!Y46:AA500)</f>
        <v>0</v>
      </c>
      <c r="J129" s="46">
        <f>SUMIF('07월'!E46:G500,항목!D5,'07월'!Y46:AA500)</f>
        <v>0</v>
      </c>
      <c r="K129" s="46">
        <f>SUMIF('08월'!E46:G500,항목!D5,'08월'!Y46:AA500)</f>
        <v>0</v>
      </c>
      <c r="L129" s="46">
        <f>SUMIF('09월'!E46:G500,항목!D5,'09월'!Y46:AA500)</f>
        <v>0</v>
      </c>
      <c r="M129" s="18">
        <f>SUMIF('10월'!E46:G500,항목!D5,'10월'!Y46:AA500)</f>
        <v>0</v>
      </c>
      <c r="N129" s="18">
        <f>SUMIF('11월'!E46:G500,항목!D5,'11월'!Y46:AA500)</f>
        <v>0</v>
      </c>
      <c r="O129" s="18">
        <f>SUMIF('12월'!E46:G500,항목!D5,'12월'!Y46:AA500)</f>
        <v>0</v>
      </c>
      <c r="P129" s="47">
        <f t="shared" si="15"/>
        <v>0</v>
      </c>
    </row>
    <row r="130" spans="2:16" x14ac:dyDescent="0.3">
      <c r="B130" s="636"/>
      <c r="C130" s="57" t="str">
        <f>항목!D6</f>
        <v>사무용품</v>
      </c>
      <c r="D130" s="46">
        <f>SUMIF('01월'!E46:G500,항목!D6,'01월'!Y46:AA500)</f>
        <v>0</v>
      </c>
      <c r="E130" s="46">
        <f>SUMIF('02월'!E46:G500,항목!D6,'02월'!Y46:AA500)</f>
        <v>0</v>
      </c>
      <c r="F130" s="46">
        <f>SUMIF('03월'!E46:G500,항목!D6,'03월'!Y46:AA500)</f>
        <v>0</v>
      </c>
      <c r="G130" s="46">
        <f>SUMIF('04월'!E46:G500,항목!D6,'04월'!Y46:AA500)</f>
        <v>0</v>
      </c>
      <c r="H130" s="46">
        <f>SUMIF('05월'!E46:G500,항목!D6,'05월'!Y46:AA500)</f>
        <v>0</v>
      </c>
      <c r="I130" s="46">
        <f>SUMIF('06월'!E46:G500,항목!D6,'06월'!Y46:AA500)</f>
        <v>0</v>
      </c>
      <c r="J130" s="46">
        <f>SUMIF('07월'!E46:G500,항목!D6,'07월'!Y46:AA500)</f>
        <v>0</v>
      </c>
      <c r="K130" s="46">
        <f>SUMIF('08월'!E46:G500,항목!D6,'08월'!Y46:AA500)</f>
        <v>0</v>
      </c>
      <c r="L130" s="46">
        <f>SUMIF('09월'!E46:G500,항목!D6,'09월'!Y46:AA500)</f>
        <v>0</v>
      </c>
      <c r="M130" s="18">
        <f>SUMIF('10월'!E46:G500,항목!D6,'10월'!Y46:AA500)</f>
        <v>0</v>
      </c>
      <c r="N130" s="18">
        <f>SUMIF('11월'!E46:G500,항목!D6,'11월'!Y46:AA500)</f>
        <v>0</v>
      </c>
      <c r="O130" s="18">
        <f>SUMIF('12월'!E46:G500,항목!D6,'12월'!Y46:AA500)</f>
        <v>0</v>
      </c>
      <c r="P130" s="47">
        <f t="shared" si="15"/>
        <v>0</v>
      </c>
    </row>
    <row r="131" spans="2:16" x14ac:dyDescent="0.3">
      <c r="B131" s="636"/>
      <c r="C131" s="57" t="str">
        <f>항목!D7</f>
        <v>주방용품</v>
      </c>
      <c r="D131" s="46">
        <f>SUMIF('01월'!E46:G500,항목!D7,'01월'!Y46:AA500)</f>
        <v>0</v>
      </c>
      <c r="E131" s="46">
        <f>SUMIF('02월'!E46:G500,항목!D7,'02월'!Y46:AA500)</f>
        <v>0</v>
      </c>
      <c r="F131" s="46">
        <f>SUMIF('03월'!E46:G500,항목!D7,'03월'!Y46:AA500)</f>
        <v>0</v>
      </c>
      <c r="G131" s="46">
        <f>SUMIF('04월'!E46:G500,항목!D7,'04월'!Y46:AA500)</f>
        <v>0</v>
      </c>
      <c r="H131" s="46">
        <f>SUMIF('05월'!E46:G500,항목!D7,'05월'!Y46:AA500)</f>
        <v>0</v>
      </c>
      <c r="I131" s="46">
        <f>SUMIF('06월'!E46:G500,항목!D7,'06월'!Y46:AA500)</f>
        <v>0</v>
      </c>
      <c r="J131" s="46">
        <f>SUMIF('07월'!E46:G500,항목!D7,'07월'!Y46:AA500)</f>
        <v>0</v>
      </c>
      <c r="K131" s="46">
        <f>SUMIF('08월'!E46:G500,항목!D7,'08월'!Y46:AA500)</f>
        <v>0</v>
      </c>
      <c r="L131" s="46">
        <f>SUMIF('09월'!E46:G500,항목!D7,'09월'!Y46:AA500)</f>
        <v>0</v>
      </c>
      <c r="M131" s="18">
        <f>SUMIF('10월'!E46:G500,항목!D7,'10월'!Y46:AA500)</f>
        <v>0</v>
      </c>
      <c r="N131" s="18">
        <f>SUMIF('11월'!E46:G500,항목!D7,'11월'!Y46:AA500)</f>
        <v>0</v>
      </c>
      <c r="O131" s="18">
        <f>SUMIF('12월'!E46:G500,항목!D7,'12월'!Y46:AA500)</f>
        <v>0</v>
      </c>
      <c r="P131" s="47">
        <f t="shared" si="15"/>
        <v>0</v>
      </c>
    </row>
    <row r="132" spans="2:16" x14ac:dyDescent="0.3">
      <c r="B132" s="636"/>
      <c r="C132" s="57" t="str">
        <f>항목!D8</f>
        <v>가전제품</v>
      </c>
      <c r="D132" s="46">
        <f>SUMIF('01월'!E46:G500,항목!D8,'01월'!Y46:AA500)</f>
        <v>0</v>
      </c>
      <c r="E132" s="46">
        <f>SUMIF('02월'!E46:G500,항목!D8,'02월'!Y46:AA500)</f>
        <v>0</v>
      </c>
      <c r="F132" s="46">
        <f>SUMIF('03월'!E46:G500,항목!D8,'03월'!Y46:AA500)</f>
        <v>0</v>
      </c>
      <c r="G132" s="46">
        <f>SUMIF('04월'!E46:G500,항목!D8,'04월'!Y46:AA500)</f>
        <v>0</v>
      </c>
      <c r="H132" s="46">
        <f>SUMIF('05월'!E46:G500,항목!D8,'05월'!Y46:AA500)</f>
        <v>0</v>
      </c>
      <c r="I132" s="46">
        <f>SUMIF('06월'!E46:G500,항목!D8,'06월'!Y46:AA500)</f>
        <v>0</v>
      </c>
      <c r="J132" s="46">
        <f>SUMIF('07월'!E46:G500,항목!D8,'07월'!Y46:AA500)</f>
        <v>0</v>
      </c>
      <c r="K132" s="46">
        <f>SUMIF('08월'!E46:G500,항목!D8,'08월'!Y46:AA500)</f>
        <v>0</v>
      </c>
      <c r="L132" s="46">
        <f>SUMIF('09월'!E46:G500,항목!D8,'09월'!Y46:AA500)</f>
        <v>0</v>
      </c>
      <c r="M132" s="18">
        <f>SUMIF('10월'!E46:G500,항목!D8,'10월'!Y46:AA500)</f>
        <v>0</v>
      </c>
      <c r="N132" s="18">
        <f>SUMIF('11월'!E46:G500,항목!D8,'11월'!Y46:AA500)</f>
        <v>0</v>
      </c>
      <c r="O132" s="18">
        <f>SUMIF('12월'!E46:G500,항목!D8,'12월'!Y46:AA500)</f>
        <v>0</v>
      </c>
      <c r="P132" s="47">
        <f t="shared" si="15"/>
        <v>0</v>
      </c>
    </row>
    <row r="133" spans="2:16" x14ac:dyDescent="0.3">
      <c r="B133" s="636"/>
      <c r="C133" s="57" t="str">
        <f>항목!D9</f>
        <v>가구/소품</v>
      </c>
      <c r="D133" s="46">
        <f>SUMIF('01월'!E46:G500,항목!D9,'01월'!Y46:AA500)</f>
        <v>0</v>
      </c>
      <c r="E133" s="46">
        <f>SUMIF('02월'!E46:G500,항목!D9,'02월'!Y46:AA500)</f>
        <v>0</v>
      </c>
      <c r="F133" s="46">
        <f>SUMIF('03월'!E46:G500,항목!D9,'03월'!Y46:AA500)</f>
        <v>0</v>
      </c>
      <c r="G133" s="46">
        <f>SUMIF('04월'!E46:G500,항목!D9,'04월'!Y46:AA500)</f>
        <v>0</v>
      </c>
      <c r="H133" s="46">
        <f>SUMIF('05월'!E46:G500,항목!D9,'05월'!Y46:AA500)</f>
        <v>0</v>
      </c>
      <c r="I133" s="46">
        <f>SUMIF('06월'!E46:G500,항목!D9,'06월'!Y46:AA500)</f>
        <v>0</v>
      </c>
      <c r="J133" s="46">
        <f>SUMIF('07월'!E46:G500,항목!D9,'07월'!Y46:AA500)</f>
        <v>0</v>
      </c>
      <c r="K133" s="46">
        <f>SUMIF('08월'!E46:G500,항목!D9,'08월'!Y46:AA500)</f>
        <v>0</v>
      </c>
      <c r="L133" s="46">
        <f>SUMIF('09월'!E46:G500,항목!D9,'09월'!Y46:AA500)</f>
        <v>0</v>
      </c>
      <c r="M133" s="18">
        <f>SUMIF('10월'!E46:G500,항목!D9,'10월'!Y46:AA500)</f>
        <v>0</v>
      </c>
      <c r="N133" s="18">
        <f>SUMIF('11월'!E46:G500,항목!D9,'11월'!Y46:AA500)</f>
        <v>0</v>
      </c>
      <c r="O133" s="18">
        <f>SUMIF('12월'!E46:G500,항목!D9,'12월'!Y46:AA500)</f>
        <v>0</v>
      </c>
      <c r="P133" s="47">
        <f t="shared" si="15"/>
        <v>0</v>
      </c>
    </row>
    <row r="134" spans="2:16" x14ac:dyDescent="0.3">
      <c r="B134" s="636"/>
      <c r="C134" s="57" t="str">
        <f>항목!D10</f>
        <v>욕실용품</v>
      </c>
      <c r="D134" s="46">
        <f>SUMIF('01월'!E46:G500,항목!D10,'01월'!Y46:AA500)</f>
        <v>0</v>
      </c>
      <c r="E134" s="46">
        <f>SUMIF('02월'!E46:G500,항목!D10,'02월'!Y46:AA500)</f>
        <v>0</v>
      </c>
      <c r="F134" s="46">
        <f>SUMIF('03월'!E46:G500,항목!D10,'03월'!Y46:AA500)</f>
        <v>0</v>
      </c>
      <c r="G134" s="46">
        <f>SUMIF('04월'!E46:G500,항목!D10,'04월'!Y46:AA500)</f>
        <v>0</v>
      </c>
      <c r="H134" s="46">
        <f>SUMIF('05월'!E46:G500,항목!D10,'05월'!Y46:AA500)</f>
        <v>0</v>
      </c>
      <c r="I134" s="46">
        <f>SUMIF('06월'!E46:G500,항목!D10,'06월'!Y46:AA500)</f>
        <v>0</v>
      </c>
      <c r="J134" s="46">
        <f>SUMIF('07월'!E46:G500,항목!D10,'07월'!Y46:AA500)</f>
        <v>0</v>
      </c>
      <c r="K134" s="46">
        <f>SUMIF('08월'!E46:G500,항목!D10,'08월'!Y46:AA500)</f>
        <v>0</v>
      </c>
      <c r="L134" s="46">
        <f>SUMIF('09월'!E46:G500,항목!D10,'09월'!Y46:AA500)</f>
        <v>0</v>
      </c>
      <c r="M134" s="18">
        <f>SUMIF('10월'!E46:G500,항목!D10,'10월'!Y46:AA500)</f>
        <v>0</v>
      </c>
      <c r="N134" s="18">
        <f>SUMIF('11월'!E46:G500,항목!D10,'11월'!Y46:AA500)</f>
        <v>0</v>
      </c>
      <c r="O134" s="18">
        <f>SUMIF('12월'!E46:G500,항목!D10,'12월'!Y46:AA500)</f>
        <v>0</v>
      </c>
      <c r="P134" s="47">
        <f t="shared" si="15"/>
        <v>0</v>
      </c>
    </row>
    <row r="135" spans="2:16" x14ac:dyDescent="0.3">
      <c r="B135" s="636"/>
      <c r="C135" s="57" t="str">
        <f>항목!D11</f>
        <v>애완용품</v>
      </c>
      <c r="D135" s="46">
        <f>SUMIF('01월'!E46:G500,항목!D11,'01월'!Y46:AA500)</f>
        <v>0</v>
      </c>
      <c r="E135" s="46">
        <f>SUMIF('02월'!E46:G500,항목!D11,'02월'!Y46:AA500)</f>
        <v>0</v>
      </c>
      <c r="F135" s="46">
        <f>SUMIF('03월'!E46:G500,항목!D11,'03월'!Y46:AA500)</f>
        <v>0</v>
      </c>
      <c r="G135" s="46">
        <f>SUMIF('04월'!E46:G500,항목!D11,'04월'!Y46:AA500)</f>
        <v>0</v>
      </c>
      <c r="H135" s="46">
        <f>SUMIF('05월'!E46:G500,항목!D11,'05월'!Y46:AA500)</f>
        <v>0</v>
      </c>
      <c r="I135" s="46">
        <f>SUMIF('06월'!E46:G500,항목!D11,'06월'!Y46:AA500)</f>
        <v>0</v>
      </c>
      <c r="J135" s="46">
        <f>SUMIF('07월'!E46:G500,항목!D11,'07월'!Y46:AA500)</f>
        <v>0</v>
      </c>
      <c r="K135" s="46">
        <f>SUMIF('08월'!E46:G500,항목!D11,'08월'!Y46:AA500)</f>
        <v>0</v>
      </c>
      <c r="L135" s="46">
        <f>SUMIF('09월'!E46:G500,항목!D11,'09월'!Y46:AA500)</f>
        <v>0</v>
      </c>
      <c r="M135" s="18">
        <f>SUMIF('10월'!E46:G500,항목!D11,'10월'!Y46:AA500)</f>
        <v>0</v>
      </c>
      <c r="N135" s="18">
        <f>SUMIF('11월'!E46:G500,항목!D11,'11월'!Y46:AA500)</f>
        <v>0</v>
      </c>
      <c r="O135" s="18">
        <f>SUMIF('12월'!E46:G500,항목!D11,'12월'!Y46:AA500)</f>
        <v>0</v>
      </c>
      <c r="P135" s="47">
        <f t="shared" si="15"/>
        <v>0</v>
      </c>
    </row>
    <row r="136" spans="2:16" x14ac:dyDescent="0.3">
      <c r="B136" s="636"/>
      <c r="C136" s="57" t="str">
        <f>항목!D12</f>
        <v>소모품</v>
      </c>
      <c r="D136" s="46">
        <f>SUMIF('01월'!E46:G500,항목!D12,'01월'!Y46:AA500)</f>
        <v>0</v>
      </c>
      <c r="E136" s="46">
        <f>SUMIF('02월'!E46:G500,항목!D12,'02월'!Y46:AA500)</f>
        <v>0</v>
      </c>
      <c r="F136" s="46">
        <f>SUMIF('03월'!E46:G500,항목!D12,'03월'!Y46:AA500)</f>
        <v>0</v>
      </c>
      <c r="G136" s="46">
        <f>SUMIF('04월'!E46:G500,항목!D12,'04월'!Y46:AA500)</f>
        <v>0</v>
      </c>
      <c r="H136" s="46">
        <f>SUMIF('05월'!E46:G500,항목!D12,'05월'!Y46:AA500)</f>
        <v>0</v>
      </c>
      <c r="I136" s="46">
        <f>SUMIF('06월'!E46:G500,항목!D12,'06월'!Y46:AA500)</f>
        <v>0</v>
      </c>
      <c r="J136" s="46">
        <f>SUMIF('07월'!E46:G500,항목!D12,'07월'!Y46:AA500)</f>
        <v>0</v>
      </c>
      <c r="K136" s="46">
        <f>SUMIF('08월'!E46:G500,항목!D12,'08월'!Y46:AA500)</f>
        <v>0</v>
      </c>
      <c r="L136" s="46">
        <f>SUMIF('09월'!E46:G500,항목!D12,'09월'!Y46:AA500)</f>
        <v>0</v>
      </c>
      <c r="M136" s="18">
        <f>SUMIF('10월'!E46:G500,항목!D12,'10월'!Y46:AA500)</f>
        <v>0</v>
      </c>
      <c r="N136" s="18">
        <f>SUMIF('11월'!E46:G500,항목!D12,'11월'!Y46:AA500)</f>
        <v>0</v>
      </c>
      <c r="O136" s="18">
        <f>SUMIF('12월'!E46:G500,항목!D12,'12월'!Y46:AA500)</f>
        <v>0</v>
      </c>
      <c r="P136" s="47">
        <f t="shared" si="15"/>
        <v>0</v>
      </c>
    </row>
    <row r="137" spans="2:16" x14ac:dyDescent="0.3">
      <c r="B137" s="636"/>
      <c r="C137" s="57" t="str">
        <f>항목!D13</f>
        <v>-</v>
      </c>
      <c r="D137" s="46">
        <f>SUMIF('01월'!E46:G500,항목!D13,'01월'!Y46:AA500)</f>
        <v>0</v>
      </c>
      <c r="E137" s="46">
        <f>SUMIF('02월'!E46:G500,항목!D13,'02월'!Y46:AA500)</f>
        <v>0</v>
      </c>
      <c r="F137" s="46">
        <f>SUMIF('03월'!E46:G500,항목!D13,'03월'!Y46:AA500)</f>
        <v>0</v>
      </c>
      <c r="G137" s="46">
        <f>SUMIF('04월'!E46:G500,항목!D13,'04월'!Y46:AA500)</f>
        <v>0</v>
      </c>
      <c r="H137" s="46">
        <f>SUMIF('05월'!E46:G500,항목!D13,'05월'!Y46:AA500)</f>
        <v>0</v>
      </c>
      <c r="I137" s="46">
        <f>SUMIF('06월'!E46:G500,항목!D13,'06월'!Y46:AA500)</f>
        <v>0</v>
      </c>
      <c r="J137" s="46">
        <f>SUMIF('07월'!E46:G500,항목!D13,'07월'!Y46:AA500)</f>
        <v>0</v>
      </c>
      <c r="K137" s="46">
        <f>SUMIF('08월'!E46:G500,항목!D13,'08월'!Y46:AA500)</f>
        <v>0</v>
      </c>
      <c r="L137" s="46">
        <f>SUMIF('09월'!E46:G500,항목!D13,'09월'!Y46:AA500)</f>
        <v>0</v>
      </c>
      <c r="M137" s="18">
        <f>SUMIF('10월'!E46:G500,항목!D13,'10월'!Y46:AA500)</f>
        <v>0</v>
      </c>
      <c r="N137" s="18">
        <f>SUMIF('11월'!E46:G500,항목!D13,'11월'!Y46:AA500)</f>
        <v>0</v>
      </c>
      <c r="O137" s="18">
        <f>SUMIF('12월'!E46:G500,항목!D13,'12월'!Y46:AA500)</f>
        <v>0</v>
      </c>
      <c r="P137" s="47">
        <f t="shared" si="15"/>
        <v>0</v>
      </c>
    </row>
    <row r="138" spans="2:16" x14ac:dyDescent="0.3">
      <c r="B138" s="636"/>
      <c r="C138" s="57" t="str">
        <f>항목!D14</f>
        <v>-</v>
      </c>
      <c r="D138" s="46">
        <f>SUMIF('01월'!E46:G500,항목!D14,'01월'!Y46:AA500)</f>
        <v>0</v>
      </c>
      <c r="E138" s="46">
        <f>SUMIF('02월'!E46:G500,항목!D14,'02월'!Y46:AA500)</f>
        <v>0</v>
      </c>
      <c r="F138" s="46">
        <f>SUMIF('03월'!E46:G500,항목!D14,'03월'!Y46:AA500)</f>
        <v>0</v>
      </c>
      <c r="G138" s="46">
        <f>SUMIF('04월'!E46:G500,항목!D14,'04월'!Y46:AA500)</f>
        <v>0</v>
      </c>
      <c r="H138" s="46">
        <f>SUMIF('05월'!E46:G500,항목!D14,'05월'!Y46:AA500)</f>
        <v>0</v>
      </c>
      <c r="I138" s="46">
        <f>SUMIF('06월'!E46:G500,항목!D14,'06월'!Y46:AA500)</f>
        <v>0</v>
      </c>
      <c r="J138" s="46">
        <f>SUMIF('07월'!E46:G500,항목!D14,'07월'!Y46:AA500)</f>
        <v>0</v>
      </c>
      <c r="K138" s="46">
        <f>SUMIF('08월'!E46:G500,항목!D14,'08월'!Y46:AA500)</f>
        <v>0</v>
      </c>
      <c r="L138" s="46">
        <f>SUMIF('09월'!E46:G500,항목!D14,'09월'!Y46:AA500)</f>
        <v>0</v>
      </c>
      <c r="M138" s="18">
        <f>SUMIF('10월'!E46:G500,항목!D14,'10월'!Y46:AA500)</f>
        <v>0</v>
      </c>
      <c r="N138" s="18">
        <f>SUMIF('11월'!E46:G500,항목!D14,'11월'!Y46:AA500)</f>
        <v>0</v>
      </c>
      <c r="O138" s="18">
        <f>SUMIF('12월'!E46:G500,항목!D14,'12월'!Y46:AA500)</f>
        <v>0</v>
      </c>
      <c r="P138" s="47">
        <f t="shared" si="15"/>
        <v>0</v>
      </c>
    </row>
    <row r="139" spans="2:16" x14ac:dyDescent="0.3">
      <c r="B139" s="636"/>
      <c r="C139" s="57" t="str">
        <f>항목!D15</f>
        <v>-</v>
      </c>
      <c r="D139" s="46">
        <f>SUMIF('01월'!E46:G500,항목!D15,'01월'!Y46:AA500)</f>
        <v>0</v>
      </c>
      <c r="E139" s="46">
        <f>SUMIF('02월'!E46:G500,항목!D15,'02월'!Y46:AA500)</f>
        <v>0</v>
      </c>
      <c r="F139" s="46">
        <f>SUMIF('03월'!E46:G500,항목!D15,'03월'!Y46:AA500)</f>
        <v>0</v>
      </c>
      <c r="G139" s="46">
        <f>SUMIF('04월'!E46:G500,항목!D15,'04월'!Y46:AA500)</f>
        <v>0</v>
      </c>
      <c r="H139" s="46">
        <f>SUMIF('05월'!E46:G500,항목!D15,'05월'!Y46:AA500)</f>
        <v>0</v>
      </c>
      <c r="I139" s="46">
        <f>SUMIF('06월'!E46:G500,항목!D15,'06월'!Y46:AA500)</f>
        <v>0</v>
      </c>
      <c r="J139" s="46">
        <f>SUMIF('07월'!E46:G500,항목!D15,'07월'!Y46:AA500)</f>
        <v>0</v>
      </c>
      <c r="K139" s="46">
        <f>SUMIF('08월'!E46:G500,항목!D15,'08월'!Y46:AA500)</f>
        <v>0</v>
      </c>
      <c r="L139" s="46">
        <f>SUMIF('09월'!E46:G500,항목!D15,'09월'!Y46:AA500)</f>
        <v>0</v>
      </c>
      <c r="M139" s="18">
        <f>SUMIF('10월'!E46:G500,항목!D15,'10월'!Y46:AA500)</f>
        <v>0</v>
      </c>
      <c r="N139" s="18">
        <f>SUMIF('11월'!E46:G500,항목!D15,'11월'!Y46:AA500)</f>
        <v>0</v>
      </c>
      <c r="O139" s="18">
        <f>SUMIF('12월'!E46:G500,항목!D15,'12월'!Y46:AA500)</f>
        <v>0</v>
      </c>
      <c r="P139" s="47">
        <f t="shared" si="15"/>
        <v>0</v>
      </c>
    </row>
    <row r="140" spans="2:16" x14ac:dyDescent="0.3">
      <c r="B140" s="636"/>
      <c r="C140" s="57" t="str">
        <f>항목!D16</f>
        <v>-</v>
      </c>
      <c r="D140" s="46">
        <f>SUMIF('01월'!E46:G500,항목!D16,'01월'!Y46:AA500)</f>
        <v>0</v>
      </c>
      <c r="E140" s="46">
        <f>SUMIF('02월'!E46:G500,항목!D16,'02월'!Y46:AA500)</f>
        <v>0</v>
      </c>
      <c r="F140" s="46">
        <f>SUMIF('03월'!E46:G500,항목!D16,'03월'!Y46:AA500)</f>
        <v>0</v>
      </c>
      <c r="G140" s="46">
        <f>SUMIF('04월'!E46:G500,항목!D16,'04월'!Y46:AA500)</f>
        <v>0</v>
      </c>
      <c r="H140" s="46">
        <f>SUMIF('05월'!E46:G500,항목!D16,'05월'!Y46:AA500)</f>
        <v>0</v>
      </c>
      <c r="I140" s="46">
        <f>SUMIF('06월'!E46:G500,항목!D16,'06월'!Y46:AA500)</f>
        <v>0</v>
      </c>
      <c r="J140" s="46">
        <f>SUMIF('07월'!E46:G500,항목!D16,'07월'!Y46:AA500)</f>
        <v>0</v>
      </c>
      <c r="K140" s="46">
        <f>SUMIF('08월'!E46:G500,항목!D16,'08월'!Y46:AA500)</f>
        <v>0</v>
      </c>
      <c r="L140" s="46">
        <f>SUMIF('09월'!E46:G500,항목!D16,'09월'!Y46:AA500)</f>
        <v>0</v>
      </c>
      <c r="M140" s="18">
        <f>SUMIF('10월'!E46:G500,항목!D16,'10월'!Y46:AA500)</f>
        <v>0</v>
      </c>
      <c r="N140" s="18">
        <f>SUMIF('11월'!E46:G500,항목!D16,'11월'!Y46:AA500)</f>
        <v>0</v>
      </c>
      <c r="O140" s="18">
        <f>SUMIF('12월'!E46:G500,항목!D16,'12월'!Y46:AA500)</f>
        <v>0</v>
      </c>
      <c r="P140" s="47">
        <f t="shared" si="15"/>
        <v>0</v>
      </c>
    </row>
    <row r="141" spans="2:16" x14ac:dyDescent="0.3">
      <c r="B141" s="636"/>
      <c r="C141" s="57" t="str">
        <f>항목!D17</f>
        <v>-</v>
      </c>
      <c r="D141" s="46">
        <f>SUMIF('01월'!E46:G500,항목!D17,'01월'!Y46:AA500)</f>
        <v>0</v>
      </c>
      <c r="E141" s="46">
        <f>SUMIF('02월'!E46:G500,항목!D17,'02월'!Y46:AA500)</f>
        <v>0</v>
      </c>
      <c r="F141" s="46">
        <f>SUMIF('03월'!E46:G500,항목!D17,'03월'!Y46:AA500)</f>
        <v>0</v>
      </c>
      <c r="G141" s="46">
        <f>SUMIF('04월'!E46:G500,항목!D17,'04월'!Y46:AA500)</f>
        <v>0</v>
      </c>
      <c r="H141" s="46">
        <f>SUMIF('05월'!E46:G500,항목!D17,'05월'!Y46:AA500)</f>
        <v>0</v>
      </c>
      <c r="I141" s="46">
        <f>SUMIF('06월'!E46:G500,항목!D17,'06월'!Y46:AA500)</f>
        <v>0</v>
      </c>
      <c r="J141" s="46">
        <f>SUMIF('07월'!E46:G500,항목!D17,'07월'!Y46:AA500)</f>
        <v>0</v>
      </c>
      <c r="K141" s="46">
        <f>SUMIF('08월'!E46:G500,항목!D17,'08월'!Y46:AA500)</f>
        <v>0</v>
      </c>
      <c r="L141" s="46">
        <f>SUMIF('09월'!E46:G500,항목!D17,'09월'!Y46:AA500)</f>
        <v>0</v>
      </c>
      <c r="M141" s="18">
        <f>SUMIF('10월'!E46:G500,항목!D17,'10월'!Y46:AA500)</f>
        <v>0</v>
      </c>
      <c r="N141" s="18">
        <f>SUMIF('11월'!E46:G500,항목!D17,'11월'!Y46:AA500)</f>
        <v>0</v>
      </c>
      <c r="O141" s="18">
        <f>SUMIF('12월'!E46:G500,항목!D17,'12월'!Y46:AA500)</f>
        <v>0</v>
      </c>
      <c r="P141" s="47">
        <f t="shared" si="15"/>
        <v>0</v>
      </c>
    </row>
    <row r="142" spans="2:16" x14ac:dyDescent="0.3">
      <c r="B142" s="637"/>
      <c r="C142" s="58" t="str">
        <f>항목!D18</f>
        <v>-</v>
      </c>
      <c r="D142" s="59">
        <f>SUMIF('01월'!E46:G500,항목!D18,'01월'!Y46:AA500)</f>
        <v>0</v>
      </c>
      <c r="E142" s="59">
        <f>SUMIF('02월'!E46:G500,항목!D18,'02월'!Y46:AA500)</f>
        <v>0</v>
      </c>
      <c r="F142" s="59">
        <f>SUMIF('03월'!E46:G500,항목!D18,'03월'!Y46:AA500)</f>
        <v>0</v>
      </c>
      <c r="G142" s="59">
        <f>SUMIF('04월'!E46:G500,항목!D18,'04월'!Y46:AA500)</f>
        <v>0</v>
      </c>
      <c r="H142" s="59">
        <f>SUMIF('05월'!E46:G500,항목!D18,'05월'!Y46:AA500)</f>
        <v>0</v>
      </c>
      <c r="I142" s="59">
        <f>SUMIF('06월'!E46:G500,항목!D18,'06월'!Y46:AA500)</f>
        <v>0</v>
      </c>
      <c r="J142" s="59">
        <f>SUMIF('07월'!E46:G500,항목!D18,'07월'!Y46:AA500)</f>
        <v>0</v>
      </c>
      <c r="K142" s="59">
        <f>SUMIF('08월'!E46:G500,항목!D18,'08월'!Y46:AA500)</f>
        <v>0</v>
      </c>
      <c r="L142" s="59">
        <f>SUMIF('09월'!E46:G500,항목!D18,'09월'!Y46:AA500)</f>
        <v>0</v>
      </c>
      <c r="M142" s="20">
        <f>SUMIF('10월'!E46:G500,항목!D18,'10월'!Y46:AA500)</f>
        <v>0</v>
      </c>
      <c r="N142" s="20">
        <f>SUMIF('11월'!E46:G500,항목!D18,'11월'!Y46:AA500)</f>
        <v>0</v>
      </c>
      <c r="O142" s="20">
        <f>SUMIF('12월'!E46:G500,항목!D18,'12월'!Y46:AA500)</f>
        <v>0</v>
      </c>
      <c r="P142" s="60">
        <f t="shared" si="15"/>
        <v>0</v>
      </c>
    </row>
    <row r="143" spans="2:16" x14ac:dyDescent="0.3">
      <c r="B143" s="635" t="str">
        <f>항목!E3</f>
        <v>문화생활비</v>
      </c>
      <c r="C143" s="50" t="str">
        <f>항목!E4</f>
        <v>교육/학원</v>
      </c>
      <c r="D143" s="51">
        <f>SUMIF('01월'!E46:G500,항목!E4,'01월'!Y46:AA500)</f>
        <v>0</v>
      </c>
      <c r="E143" s="51">
        <f>SUMIF('02월'!E46:G500,항목!E4,'02월'!Y46:AA500)</f>
        <v>0</v>
      </c>
      <c r="F143" s="51">
        <f>SUMIF('03월'!E46:G500,항목!E4,'03월'!Y46:AA500)</f>
        <v>0</v>
      </c>
      <c r="G143" s="51">
        <f>SUMIF('04월'!E46:G500,항목!E4,'04월'!Y46:AA500)</f>
        <v>0</v>
      </c>
      <c r="H143" s="51">
        <f>SUMIF('05월'!E46:G500,항목!E4,'05월'!Y46:AA500)</f>
        <v>0</v>
      </c>
      <c r="I143" s="51">
        <f>SUMIF('06월'!E46:G500,항목!E4,'06월'!Y46:AA500)</f>
        <v>0</v>
      </c>
      <c r="J143" s="51">
        <f>SUMIF('07월'!E46:G500,항목!E4,'07월'!Y46:AA500)</f>
        <v>0</v>
      </c>
      <c r="K143" s="51">
        <f>SUMIF('08월'!E46:G500,항목!E4,'08월'!Y46:AA500)</f>
        <v>0</v>
      </c>
      <c r="L143" s="51">
        <f>SUMIF('09월'!E46:G500,항목!E4,'09월'!Y46:AA500)</f>
        <v>0</v>
      </c>
      <c r="M143" s="52">
        <f>SUMIF('10월'!E46:G500,항목!E4,'10월'!Y46:AA500)</f>
        <v>0</v>
      </c>
      <c r="N143" s="52">
        <f>SUMIF('11월'!E46:G500,항목!E4,'11월'!Y46:AA500)</f>
        <v>0</v>
      </c>
      <c r="O143" s="52">
        <f>SUMIF('12월'!E46:G500,항목!E4,'12월'!Y46:AA500)</f>
        <v>0</v>
      </c>
      <c r="P143" s="53">
        <f t="shared" si="15"/>
        <v>0</v>
      </c>
    </row>
    <row r="144" spans="2:16" x14ac:dyDescent="0.3">
      <c r="B144" s="636"/>
      <c r="C144" s="57" t="str">
        <f>항목!E5</f>
        <v>사우나</v>
      </c>
      <c r="D144" s="46">
        <f>SUMIF('01월'!E46:G500,항목!E5,'01월'!Y46:AA500)</f>
        <v>0</v>
      </c>
      <c r="E144" s="46">
        <f>SUMIF('02월'!E46:G500,항목!E5,'02월'!Y46:AA500)</f>
        <v>0</v>
      </c>
      <c r="F144" s="46">
        <f>SUMIF('03월'!E46:G500,항목!E5,'03월'!Y46:AA500)</f>
        <v>0</v>
      </c>
      <c r="G144" s="46">
        <f>SUMIF('04월'!E46:G500,항목!E5,'04월'!Y46:AA500)</f>
        <v>0</v>
      </c>
      <c r="H144" s="46">
        <f>SUMIF('05월'!E46:G500,항목!E5,'05월'!Y46:AA500)</f>
        <v>0</v>
      </c>
      <c r="I144" s="46">
        <f>SUMIF('06월'!E46:G500,항목!E5,'06월'!Y46:AA500)</f>
        <v>0</v>
      </c>
      <c r="J144" s="46">
        <f>SUMIF('07월'!E46:G500,항목!E5,'07월'!Y46:AA500)</f>
        <v>0</v>
      </c>
      <c r="K144" s="46">
        <f>SUMIF('08월'!E46:G500,항목!E5,'08월'!Y46:AA500)</f>
        <v>0</v>
      </c>
      <c r="L144" s="46">
        <f>SUMIF('09월'!E46:G500,항목!E5,'09월'!Y46:AA500)</f>
        <v>0</v>
      </c>
      <c r="M144" s="18">
        <f>SUMIF('10월'!E46:G500,항목!E5,'10월'!Y46:AA500)</f>
        <v>0</v>
      </c>
      <c r="N144" s="18">
        <f>SUMIF('11월'!E46:G500,항목!E5,'11월'!Y46:AA500)</f>
        <v>0</v>
      </c>
      <c r="O144" s="18">
        <f>SUMIF('12월'!E46:G500,항목!E5,'12월'!Y46:AA500)</f>
        <v>0</v>
      </c>
      <c r="P144" s="47">
        <f t="shared" si="15"/>
        <v>0</v>
      </c>
    </row>
    <row r="145" spans="2:16" x14ac:dyDescent="0.3">
      <c r="B145" s="636"/>
      <c r="C145" s="57" t="str">
        <f>항목!E6</f>
        <v>복권</v>
      </c>
      <c r="D145" s="46">
        <f>SUMIF('01월'!E46:G500,항목!E6,'01월'!Y46:AA500)</f>
        <v>0</v>
      </c>
      <c r="E145" s="46">
        <f>SUMIF('02월'!E46:G500,항목!E6,'02월'!Y46:AA500)</f>
        <v>0</v>
      </c>
      <c r="F145" s="46">
        <f>SUMIF('03월'!E46:G500,항목!E6,'03월'!Y46:AA500)</f>
        <v>0</v>
      </c>
      <c r="G145" s="46">
        <f>SUMIF('04월'!E46:G500,항목!E6,'04월'!Y46:AA500)</f>
        <v>0</v>
      </c>
      <c r="H145" s="46">
        <f>SUMIF('05월'!E46:G500,항목!E6,'05월'!Y46:AA500)</f>
        <v>0</v>
      </c>
      <c r="I145" s="46">
        <f>SUMIF('06월'!E46:G500,항목!E6,'06월'!Y46:AA500)</f>
        <v>0</v>
      </c>
      <c r="J145" s="46">
        <f>SUMIF('07월'!E46:G500,항목!E6,'07월'!Y46:AA500)</f>
        <v>0</v>
      </c>
      <c r="K145" s="46">
        <f>SUMIF('08월'!E46:G500,항목!E6,'08월'!Y46:AA500)</f>
        <v>0</v>
      </c>
      <c r="L145" s="46">
        <f>SUMIF('09월'!E46:G500,항목!E6,'09월'!Y46:AA500)</f>
        <v>0</v>
      </c>
      <c r="M145" s="18">
        <f>SUMIF('10월'!E46:G500,항목!E6,'10월'!Y46:AA500)</f>
        <v>0</v>
      </c>
      <c r="N145" s="18">
        <f>SUMIF('11월'!E46:G500,항목!E6,'11월'!Y46:AA500)</f>
        <v>0</v>
      </c>
      <c r="O145" s="18">
        <f>SUMIF('12월'!E46:G500,항목!E6,'12월'!Y46:AA500)</f>
        <v>0</v>
      </c>
      <c r="P145" s="47">
        <f t="shared" si="15"/>
        <v>0</v>
      </c>
    </row>
    <row r="146" spans="2:16" x14ac:dyDescent="0.3">
      <c r="B146" s="636"/>
      <c r="C146" s="57" t="str">
        <f>항목!E7</f>
        <v>여행</v>
      </c>
      <c r="D146" s="46">
        <f>SUMIF('01월'!E46:G500,항목!E7,'01월'!Y46:AA500)</f>
        <v>0</v>
      </c>
      <c r="E146" s="46">
        <f>SUMIF('02월'!E46:G500,항목!E7,'02월'!Y46:AA500)</f>
        <v>0</v>
      </c>
      <c r="F146" s="46">
        <f>SUMIF('03월'!E46:G500,항목!E7,'03월'!Y46:AA500)</f>
        <v>0</v>
      </c>
      <c r="G146" s="46">
        <f>SUMIF('04월'!E46:G500,항목!E7,'04월'!Y46:AA500)</f>
        <v>0</v>
      </c>
      <c r="H146" s="46">
        <f>SUMIF('05월'!E46:G500,항목!E7,'05월'!Y46:AA500)</f>
        <v>0</v>
      </c>
      <c r="I146" s="46">
        <f>SUMIF('06월'!E46:G500,항목!E7,'06월'!Y46:AA500)</f>
        <v>0</v>
      </c>
      <c r="J146" s="46">
        <f>SUMIF('07월'!E46:G500,항목!E7,'07월'!Y46:AA500)</f>
        <v>0</v>
      </c>
      <c r="K146" s="46">
        <f>SUMIF('08월'!E46:G500,항목!E7,'08월'!Y46:AA500)</f>
        <v>0</v>
      </c>
      <c r="L146" s="46">
        <f>SUMIF('09월'!E46:G500,항목!E7,'09월'!Y46:AA500)</f>
        <v>0</v>
      </c>
      <c r="M146" s="18">
        <f>SUMIF('10월'!E46:G500,항목!E7,'10월'!Y46:AA500)</f>
        <v>0</v>
      </c>
      <c r="N146" s="18">
        <f>SUMIF('11월'!E46:G500,항목!E7,'11월'!Y46:AA500)</f>
        <v>0</v>
      </c>
      <c r="O146" s="18">
        <f>SUMIF('12월'!E46:G500,항목!E7,'12월'!Y46:AA500)</f>
        <v>0</v>
      </c>
      <c r="P146" s="47">
        <f t="shared" si="15"/>
        <v>0</v>
      </c>
    </row>
    <row r="147" spans="2:16" x14ac:dyDescent="0.3">
      <c r="B147" s="636"/>
      <c r="C147" s="57" t="str">
        <f>항목!E8</f>
        <v>운동</v>
      </c>
      <c r="D147" s="46">
        <f>SUMIF('01월'!E46:G500,항목!E8,'01월'!Y46:AA500)</f>
        <v>0</v>
      </c>
      <c r="E147" s="46">
        <f>SUMIF('02월'!E46:G500,항목!E8,'02월'!Y46:AA500)</f>
        <v>0</v>
      </c>
      <c r="F147" s="46">
        <f>SUMIF('03월'!E46:G500,항목!E8,'03월'!Y46:AA500)</f>
        <v>0</v>
      </c>
      <c r="G147" s="46">
        <f>SUMIF('04월'!E46:G500,항목!E8,'04월'!Y46:AA500)</f>
        <v>0</v>
      </c>
      <c r="H147" s="46">
        <f>SUMIF('05월'!E46:G500,항목!E8,'05월'!Y46:AA500)</f>
        <v>0</v>
      </c>
      <c r="I147" s="46">
        <f>SUMIF('06월'!E46:G500,항목!E8,'06월'!Y46:AA500)</f>
        <v>0</v>
      </c>
      <c r="J147" s="46">
        <f>SUMIF('07월'!E46:G500,항목!E8,'07월'!Y46:AA500)</f>
        <v>0</v>
      </c>
      <c r="K147" s="46">
        <f>SUMIF('08월'!E46:G500,항목!E8,'08월'!Y46:AA500)</f>
        <v>0</v>
      </c>
      <c r="L147" s="46">
        <f>SUMIF('09월'!E46:G500,항목!E8,'09월'!Y46:AA500)</f>
        <v>0</v>
      </c>
      <c r="M147" s="18">
        <f>SUMIF('10월'!E46:G500,항목!E8,'10월'!Y46:AA500)</f>
        <v>0</v>
      </c>
      <c r="N147" s="18">
        <f>SUMIF('11월'!E46:G500,항목!E8,'11월'!Y46:AA500)</f>
        <v>0</v>
      </c>
      <c r="O147" s="18">
        <f>SUMIF('12월'!E46:G500,항목!E8,'12월'!Y46:AA500)</f>
        <v>0</v>
      </c>
      <c r="P147" s="47">
        <f t="shared" si="15"/>
        <v>0</v>
      </c>
    </row>
    <row r="148" spans="2:16" x14ac:dyDescent="0.3">
      <c r="B148" s="636"/>
      <c r="C148" s="57" t="str">
        <f>항목!E9</f>
        <v>영화</v>
      </c>
      <c r="D148" s="46">
        <f>SUMIF('01월'!E46:G500,항목!E9,'01월'!Y46:AA500)</f>
        <v>0</v>
      </c>
      <c r="E148" s="46">
        <f>SUMIF('02월'!E46:G500,항목!E9,'02월'!Y46:AA500)</f>
        <v>0</v>
      </c>
      <c r="F148" s="46">
        <f>SUMIF('03월'!E46:G500,항목!E9,'03월'!Y46:AA500)</f>
        <v>0</v>
      </c>
      <c r="G148" s="46">
        <f>SUMIF('04월'!E46:G500,항목!E9,'04월'!Y46:AA500)</f>
        <v>0</v>
      </c>
      <c r="H148" s="46">
        <f>SUMIF('05월'!E46:G500,항목!E9,'05월'!Y46:AA500)</f>
        <v>0</v>
      </c>
      <c r="I148" s="46">
        <f>SUMIF('06월'!E46:G500,항목!E9,'06월'!Y46:AA500)</f>
        <v>0</v>
      </c>
      <c r="J148" s="46">
        <f>SUMIF('07월'!E46:G500,항목!E9,'07월'!Y46:AA500)</f>
        <v>0</v>
      </c>
      <c r="K148" s="46">
        <f>SUMIF('08월'!E46:G500,항목!E9,'08월'!Y46:AA500)</f>
        <v>0</v>
      </c>
      <c r="L148" s="46">
        <f>SUMIF('09월'!E46:G500,항목!E9,'09월'!Y46:AA500)</f>
        <v>0</v>
      </c>
      <c r="M148" s="18">
        <f>SUMIF('10월'!E46:G500,항목!E9,'10월'!Y46:AA500)</f>
        <v>0</v>
      </c>
      <c r="N148" s="18">
        <f>SUMIF('11월'!E46:G500,항목!E9,'11월'!Y46:AA500)</f>
        <v>0</v>
      </c>
      <c r="O148" s="18">
        <f>SUMIF('12월'!E46:G500,항목!E9,'12월'!Y46:AA500)</f>
        <v>0</v>
      </c>
      <c r="P148" s="47">
        <f t="shared" si="15"/>
        <v>0</v>
      </c>
    </row>
    <row r="149" spans="2:16" x14ac:dyDescent="0.3">
      <c r="B149" s="636"/>
      <c r="C149" s="57" t="str">
        <f>항목!E10</f>
        <v>피시방</v>
      </c>
      <c r="D149" s="46">
        <f>SUMIF('01월'!E46:G500,항목!E10,'01월'!Y46:AA500)</f>
        <v>0</v>
      </c>
      <c r="E149" s="46">
        <f>SUMIF('02월'!E46:G500,항목!E10,'02월'!Y46:AA500)</f>
        <v>0</v>
      </c>
      <c r="F149" s="46">
        <f>SUMIF('03월'!E46:G500,항목!E10,'03월'!Y46:AA500)</f>
        <v>0</v>
      </c>
      <c r="G149" s="46">
        <f>SUMIF('04월'!E46:G500,항목!E10,'04월'!Y46:AA500)</f>
        <v>0</v>
      </c>
      <c r="H149" s="46">
        <f>SUMIF('05월'!E46:G500,항목!E10,'05월'!Y46:AA500)</f>
        <v>0</v>
      </c>
      <c r="I149" s="46">
        <f>SUMIF('06월'!E46:G500,항목!E10,'06월'!Y46:AA500)</f>
        <v>0</v>
      </c>
      <c r="J149" s="46">
        <f>SUMIF('07월'!E46:G500,항목!E10,'07월'!Y46:AA500)</f>
        <v>0</v>
      </c>
      <c r="K149" s="46">
        <f>SUMIF('08월'!E46:G500,항목!E10,'08월'!Y46:AA500)</f>
        <v>0</v>
      </c>
      <c r="L149" s="46">
        <f>SUMIF('09월'!E46:G500,항목!E10,'09월'!Y46:AA500)</f>
        <v>0</v>
      </c>
      <c r="M149" s="18">
        <f>SUMIF('10월'!E46:G500,항목!E10,'10월'!Y46:AA500)</f>
        <v>0</v>
      </c>
      <c r="N149" s="18">
        <f>SUMIF('11월'!E46:G500,항목!E10,'11월'!Y46:AA500)</f>
        <v>0</v>
      </c>
      <c r="O149" s="18">
        <f>SUMIF('12월'!E46:G500,항목!E10,'12월'!Y46:AA500)</f>
        <v>0</v>
      </c>
      <c r="P149" s="47">
        <f t="shared" si="15"/>
        <v>0</v>
      </c>
    </row>
    <row r="150" spans="2:16" x14ac:dyDescent="0.3">
      <c r="B150" s="636"/>
      <c r="C150" s="57" t="str">
        <f>항목!E11</f>
        <v>-</v>
      </c>
      <c r="D150" s="46">
        <f>SUMIF('01월'!E46:G500,항목!E11,'01월'!Y46:AA500)</f>
        <v>0</v>
      </c>
      <c r="E150" s="46">
        <f>SUMIF('02월'!E46:G500,항목!E11,'02월'!Y46:AA500)</f>
        <v>0</v>
      </c>
      <c r="F150" s="46">
        <f>SUMIF('03월'!E46:G500,항목!E11,'03월'!Y46:AA500)</f>
        <v>0</v>
      </c>
      <c r="G150" s="46">
        <f>SUMIF('04월'!E46:G500,항목!E11,'04월'!Y46:AA500)</f>
        <v>0</v>
      </c>
      <c r="H150" s="46">
        <f>SUMIF('05월'!E46:G500,항목!E11,'05월'!Y46:AA500)</f>
        <v>0</v>
      </c>
      <c r="I150" s="46">
        <f>SUMIF('06월'!E46:G500,항목!E11,'06월'!Y46:AA500)</f>
        <v>0</v>
      </c>
      <c r="J150" s="46">
        <f>SUMIF('07월'!E46:G500,항목!E11,'07월'!Y46:AA500)</f>
        <v>0</v>
      </c>
      <c r="K150" s="46">
        <f>SUMIF('08월'!E46:G500,항목!E11,'08월'!Y46:AA500)</f>
        <v>0</v>
      </c>
      <c r="L150" s="46">
        <f>SUMIF('09월'!E46:G500,항목!E11,'09월'!Y46:AA500)</f>
        <v>0</v>
      </c>
      <c r="M150" s="18">
        <f>SUMIF('10월'!E46:G500,항목!E11,'10월'!Y46:AA500)</f>
        <v>0</v>
      </c>
      <c r="N150" s="18">
        <f>SUMIF('11월'!E46:G500,항목!E11,'11월'!Y46:AA500)</f>
        <v>0</v>
      </c>
      <c r="O150" s="18">
        <f>SUMIF('12월'!E46:G500,항목!E11,'12월'!Y46:AA500)</f>
        <v>0</v>
      </c>
      <c r="P150" s="47">
        <f t="shared" si="15"/>
        <v>0</v>
      </c>
    </row>
    <row r="151" spans="2:16" x14ac:dyDescent="0.3">
      <c r="B151" s="636"/>
      <c r="C151" s="57" t="str">
        <f>항목!E12</f>
        <v>-</v>
      </c>
      <c r="D151" s="46">
        <f>SUMIF('01월'!E46:G500,항목!E12,'01월'!Y46:AA500)</f>
        <v>0</v>
      </c>
      <c r="E151" s="46">
        <f>SUMIF('02월'!E46:G500,항목!E12,'02월'!Y46:AA500)</f>
        <v>0</v>
      </c>
      <c r="F151" s="46">
        <f>SUMIF('03월'!E46:G500,항목!E12,'03월'!Y46:AA500)</f>
        <v>0</v>
      </c>
      <c r="G151" s="46">
        <f>SUMIF('04월'!E46:G500,항목!E12,'04월'!Y46:AA500)</f>
        <v>0</v>
      </c>
      <c r="H151" s="46">
        <f>SUMIF('05월'!E46:G500,항목!E12,'05월'!Y46:AA500)</f>
        <v>0</v>
      </c>
      <c r="I151" s="46">
        <f>SUMIF('06월'!E46:G500,항목!E12,'06월'!Y46:AA500)</f>
        <v>0</v>
      </c>
      <c r="J151" s="46">
        <f>SUMIF('07월'!E46:G500,항목!E12,'07월'!Y46:AA500)</f>
        <v>0</v>
      </c>
      <c r="K151" s="46">
        <f>SUMIF('08월'!E46:G500,항목!E12,'08월'!Y46:AA500)</f>
        <v>0</v>
      </c>
      <c r="L151" s="46">
        <f>SUMIF('09월'!E46:G500,항목!E12,'09월'!Y46:AA500)</f>
        <v>0</v>
      </c>
      <c r="M151" s="18">
        <f>SUMIF('10월'!E46:G500,항목!E12,'10월'!Y46:AA500)</f>
        <v>0</v>
      </c>
      <c r="N151" s="18">
        <f>SUMIF('11월'!E46:G500,항목!E12,'11월'!Y46:AA500)</f>
        <v>0</v>
      </c>
      <c r="O151" s="18">
        <f>SUMIF('12월'!E46:G500,항목!E12,'12월'!Y46:AA500)</f>
        <v>0</v>
      </c>
      <c r="P151" s="47">
        <f t="shared" si="15"/>
        <v>0</v>
      </c>
    </row>
    <row r="152" spans="2:16" x14ac:dyDescent="0.3">
      <c r="B152" s="636"/>
      <c r="C152" s="57" t="str">
        <f>항목!E13</f>
        <v>-</v>
      </c>
      <c r="D152" s="46">
        <f>SUMIF('01월'!E46:G500,항목!E13,'01월'!Y46:AA500)</f>
        <v>0</v>
      </c>
      <c r="E152" s="46">
        <f>SUMIF('02월'!E46:G500,항목!E13,'02월'!Y46:AA500)</f>
        <v>0</v>
      </c>
      <c r="F152" s="46">
        <f>SUMIF('03월'!E46:G500,항목!E13,'03월'!Y46:AA500)</f>
        <v>0</v>
      </c>
      <c r="G152" s="46">
        <f>SUMIF('04월'!E46:G500,항목!E13,'04월'!Y46:AA500)</f>
        <v>0</v>
      </c>
      <c r="H152" s="46">
        <f>SUMIF('05월'!E46:G500,항목!E13,'05월'!Y46:AA500)</f>
        <v>0</v>
      </c>
      <c r="I152" s="46">
        <f>SUMIF('06월'!E46:G500,항목!E13,'06월'!Y46:AA500)</f>
        <v>0</v>
      </c>
      <c r="J152" s="46">
        <f>SUMIF('07월'!E46:G500,항목!E13,'07월'!Y46:AA500)</f>
        <v>0</v>
      </c>
      <c r="K152" s="46">
        <f>SUMIF('08월'!E46:G500,항목!E13,'08월'!Y46:AA500)</f>
        <v>0</v>
      </c>
      <c r="L152" s="46">
        <f>SUMIF('09월'!E46:G500,항목!E13,'09월'!Y46:AA500)</f>
        <v>0</v>
      </c>
      <c r="M152" s="18">
        <f>SUMIF('10월'!E46:G500,항목!E13,'10월'!Y46:AA500)</f>
        <v>0</v>
      </c>
      <c r="N152" s="18">
        <f>SUMIF('11월'!E46:G500,항목!E13,'11월'!Y46:AA500)</f>
        <v>0</v>
      </c>
      <c r="O152" s="18">
        <f>SUMIF('12월'!E46:G500,항목!E13,'12월'!Y46:AA500)</f>
        <v>0</v>
      </c>
      <c r="P152" s="47">
        <f t="shared" si="15"/>
        <v>0</v>
      </c>
    </row>
    <row r="153" spans="2:16" x14ac:dyDescent="0.3">
      <c r="B153" s="636"/>
      <c r="C153" s="57" t="str">
        <f>항목!E14</f>
        <v>-</v>
      </c>
      <c r="D153" s="46">
        <f>SUMIF('01월'!E46:G500,항목!E14,'01월'!Y46:AA500)</f>
        <v>0</v>
      </c>
      <c r="E153" s="46">
        <f>SUMIF('02월'!E46:G500,항목!E14,'02월'!Y46:AA500)</f>
        <v>0</v>
      </c>
      <c r="F153" s="46">
        <f>SUMIF('03월'!E46:G500,항목!E14,'03월'!Y46:AA500)</f>
        <v>0</v>
      </c>
      <c r="G153" s="46">
        <f>SUMIF('04월'!E46:G500,항목!E14,'04월'!Y46:AA500)</f>
        <v>0</v>
      </c>
      <c r="H153" s="46">
        <f>SUMIF('05월'!E46:G500,항목!E14,'05월'!Y46:AA500)</f>
        <v>0</v>
      </c>
      <c r="I153" s="46">
        <f>SUMIF('06월'!E46:G500,항목!E14,'06월'!Y46:AA500)</f>
        <v>0</v>
      </c>
      <c r="J153" s="46">
        <f>SUMIF('07월'!E46:G500,항목!E14,'07월'!Y46:AA500)</f>
        <v>0</v>
      </c>
      <c r="K153" s="46">
        <f>SUMIF('08월'!E46:G500,항목!E14,'08월'!Y46:AA500)</f>
        <v>0</v>
      </c>
      <c r="L153" s="46">
        <f>SUMIF('09월'!E46:G500,항목!E14,'09월'!Y46:AA500)</f>
        <v>0</v>
      </c>
      <c r="M153" s="18">
        <f>SUMIF('10월'!E46:G500,항목!E14,'10월'!Y46:AA500)</f>
        <v>0</v>
      </c>
      <c r="N153" s="18">
        <f>SUMIF('11월'!E46:G500,항목!E14,'11월'!Y46:AA500)</f>
        <v>0</v>
      </c>
      <c r="O153" s="18">
        <f>SUMIF('12월'!E46:G500,항목!E14,'12월'!Y46:AA500)</f>
        <v>0</v>
      </c>
      <c r="P153" s="47">
        <f t="shared" si="15"/>
        <v>0</v>
      </c>
    </row>
    <row r="154" spans="2:16" x14ac:dyDescent="0.3">
      <c r="B154" s="636"/>
      <c r="C154" s="57" t="str">
        <f>항목!E15</f>
        <v>-</v>
      </c>
      <c r="D154" s="46">
        <f>SUMIF('01월'!E46:G500,항목!E15,'01월'!Y46:AA500)</f>
        <v>0</v>
      </c>
      <c r="E154" s="46">
        <f>SUMIF('02월'!E46:G500,항목!E15,'02월'!Y46:AA500)</f>
        <v>0</v>
      </c>
      <c r="F154" s="46">
        <f>SUMIF('03월'!E46:G500,항목!E15,'03월'!Y46:AA500)</f>
        <v>0</v>
      </c>
      <c r="G154" s="46">
        <f>SUMIF('04월'!E46:G500,항목!E15,'04월'!Y46:AA500)</f>
        <v>0</v>
      </c>
      <c r="H154" s="46">
        <f>SUMIF('05월'!E46:G500,항목!E15,'05월'!Y46:AA500)</f>
        <v>0</v>
      </c>
      <c r="I154" s="46">
        <f>SUMIF('06월'!E46:G500,항목!E15,'06월'!Y46:AA500)</f>
        <v>0</v>
      </c>
      <c r="J154" s="46">
        <f>SUMIF('07월'!E46:G500,항목!E15,'07월'!Y46:AA500)</f>
        <v>0</v>
      </c>
      <c r="K154" s="46">
        <f>SUMIF('08월'!E46:G500,항목!E15,'08월'!Y46:AA500)</f>
        <v>0</v>
      </c>
      <c r="L154" s="46">
        <f>SUMIF('09월'!E46:G500,항목!E15,'09월'!Y46:AA500)</f>
        <v>0</v>
      </c>
      <c r="M154" s="18">
        <f>SUMIF('10월'!E46:G500,항목!E15,'10월'!Y46:AA500)</f>
        <v>0</v>
      </c>
      <c r="N154" s="18">
        <f>SUMIF('11월'!E46:G500,항목!E15,'11월'!Y46:AA500)</f>
        <v>0</v>
      </c>
      <c r="O154" s="18">
        <f>SUMIF('12월'!E46:G500,항목!E15,'12월'!Y46:AA500)</f>
        <v>0</v>
      </c>
      <c r="P154" s="47">
        <f t="shared" si="15"/>
        <v>0</v>
      </c>
    </row>
    <row r="155" spans="2:16" x14ac:dyDescent="0.3">
      <c r="B155" s="636"/>
      <c r="C155" s="57" t="str">
        <f>항목!E16</f>
        <v>-</v>
      </c>
      <c r="D155" s="46">
        <f>SUMIF('01월'!E46:G500,항목!E16,'01월'!Y46:AA500)</f>
        <v>0</v>
      </c>
      <c r="E155" s="46">
        <f>SUMIF('02월'!E46:G500,항목!E16,'02월'!Y46:AA500)</f>
        <v>0</v>
      </c>
      <c r="F155" s="46">
        <f>SUMIF('03월'!E46:G500,항목!E16,'03월'!Y46:AA500)</f>
        <v>0</v>
      </c>
      <c r="G155" s="46">
        <f>SUMIF('04월'!E46:G500,항목!E16,'04월'!Y46:AA500)</f>
        <v>0</v>
      </c>
      <c r="H155" s="46">
        <f>SUMIF('05월'!E46:G500,항목!E16,'05월'!Y46:AA500)</f>
        <v>0</v>
      </c>
      <c r="I155" s="46">
        <f>SUMIF('06월'!E46:G500,항목!E16,'06월'!Y46:AA500)</f>
        <v>0</v>
      </c>
      <c r="J155" s="46">
        <f>SUMIF('07월'!E46:G500,항목!E16,'07월'!Y46:AA500)</f>
        <v>0</v>
      </c>
      <c r="K155" s="46">
        <f>SUMIF('08월'!E46:G500,항목!E16,'08월'!Y46:AA500)</f>
        <v>0</v>
      </c>
      <c r="L155" s="46">
        <f>SUMIF('09월'!E46:G500,항목!E16,'09월'!Y46:AA500)</f>
        <v>0</v>
      </c>
      <c r="M155" s="18">
        <f>SUMIF('10월'!E46:G500,항목!E16,'10월'!Y46:AA500)</f>
        <v>0</v>
      </c>
      <c r="N155" s="18">
        <f>SUMIF('11월'!E46:G500,항목!E16,'11월'!Y46:AA500)</f>
        <v>0</v>
      </c>
      <c r="O155" s="18">
        <f>SUMIF('12월'!E46:G500,항목!E16,'12월'!Y46:AA500)</f>
        <v>0</v>
      </c>
      <c r="P155" s="47">
        <f t="shared" si="15"/>
        <v>0</v>
      </c>
    </row>
    <row r="156" spans="2:16" x14ac:dyDescent="0.3">
      <c r="B156" s="636"/>
      <c r="C156" s="57" t="str">
        <f>항목!E17</f>
        <v>-</v>
      </c>
      <c r="D156" s="46">
        <f>SUMIF('01월'!E46:G500,항목!E17,'01월'!Y46:AA500)</f>
        <v>0</v>
      </c>
      <c r="E156" s="46">
        <f>SUMIF('02월'!E46:G500,항목!E17,'02월'!Y46:AA500)</f>
        <v>0</v>
      </c>
      <c r="F156" s="46">
        <f>SUMIF('03월'!E46:G500,항목!E17,'03월'!Y46:AA500)</f>
        <v>0</v>
      </c>
      <c r="G156" s="46">
        <f>SUMIF('04월'!E46:G500,항목!E17,'04월'!Y46:AA500)</f>
        <v>0</v>
      </c>
      <c r="H156" s="46">
        <f>SUMIF('05월'!E46:G500,항목!E17,'05월'!Y46:AA500)</f>
        <v>0</v>
      </c>
      <c r="I156" s="46">
        <f>SUMIF('06월'!E46:G500,항목!E17,'06월'!Y46:AA500)</f>
        <v>0</v>
      </c>
      <c r="J156" s="46">
        <f>SUMIF('07월'!E46:G500,항목!E17,'07월'!Y46:AA500)</f>
        <v>0</v>
      </c>
      <c r="K156" s="46">
        <f>SUMIF('08월'!E46:G500,항목!E17,'08월'!Y46:AA500)</f>
        <v>0</v>
      </c>
      <c r="L156" s="46">
        <f>SUMIF('09월'!E46:G500,항목!E17,'09월'!Y46:AA500)</f>
        <v>0</v>
      </c>
      <c r="M156" s="18">
        <f>SUMIF('10월'!E46:G500,항목!E17,'10월'!Y46:AA500)</f>
        <v>0</v>
      </c>
      <c r="N156" s="18">
        <f>SUMIF('11월'!E46:G500,항목!E17,'11월'!Y46:AA500)</f>
        <v>0</v>
      </c>
      <c r="O156" s="18">
        <f>SUMIF('12월'!E46:G500,항목!E17,'12월'!Y46:AA500)</f>
        <v>0</v>
      </c>
      <c r="P156" s="47">
        <f t="shared" si="15"/>
        <v>0</v>
      </c>
    </row>
    <row r="157" spans="2:16" x14ac:dyDescent="0.3">
      <c r="B157" s="637"/>
      <c r="C157" s="58" t="str">
        <f>항목!E18</f>
        <v>-</v>
      </c>
      <c r="D157" s="59">
        <f>SUMIF('01월'!E46:G500,항목!E18,'01월'!Y46:AA500)</f>
        <v>0</v>
      </c>
      <c r="E157" s="59">
        <f>SUMIF('02월'!E46:G500,항목!E18,'02월'!Y46:AA500)</f>
        <v>0</v>
      </c>
      <c r="F157" s="59">
        <f>SUMIF('03월'!E46:G500,항목!E18,'03월'!Y46:AA500)</f>
        <v>0</v>
      </c>
      <c r="G157" s="59">
        <f>SUMIF('04월'!E46:G500,항목!E18,'04월'!Y46:AA500)</f>
        <v>0</v>
      </c>
      <c r="H157" s="59">
        <f>SUMIF('05월'!E46:G500,항목!E18,'05월'!Y46:AA500)</f>
        <v>0</v>
      </c>
      <c r="I157" s="59">
        <f>SUMIF('06월'!E46:G500,항목!E18,'06월'!Y46:AA500)</f>
        <v>0</v>
      </c>
      <c r="J157" s="59">
        <f>SUMIF('07월'!E46:G500,항목!E18,'07월'!Y46:AA500)</f>
        <v>0</v>
      </c>
      <c r="K157" s="59">
        <f>SUMIF('08월'!E46:G500,항목!E18,'08월'!Y46:AA500)</f>
        <v>0</v>
      </c>
      <c r="L157" s="59">
        <f>SUMIF('09월'!E46:G500,항목!E18,'09월'!Y46:AA500)</f>
        <v>0</v>
      </c>
      <c r="M157" s="20">
        <f>SUMIF('10월'!E46:G500,항목!E18,'10월'!Y46:AA500)</f>
        <v>0</v>
      </c>
      <c r="N157" s="20">
        <f>SUMIF('11월'!E46:G500,항목!E18,'11월'!Y46:AA500)</f>
        <v>0</v>
      </c>
      <c r="O157" s="20">
        <f>SUMIF('12월'!E46:G500,항목!E18,'12월'!Y46:AA500)</f>
        <v>0</v>
      </c>
      <c r="P157" s="60">
        <f t="shared" si="15"/>
        <v>0</v>
      </c>
    </row>
    <row r="158" spans="2:16" x14ac:dyDescent="0.3">
      <c r="B158" s="635" t="str">
        <f>항목!F3</f>
        <v>주거생활비</v>
      </c>
      <c r="C158" s="50" t="str">
        <f>항목!F4</f>
        <v>관리비</v>
      </c>
      <c r="D158" s="51">
        <f>SUMIF('01월'!E46:G500,항목!F4,'01월'!Y46:AA500)</f>
        <v>0</v>
      </c>
      <c r="E158" s="51">
        <f>SUMIF('02월'!E46:G500,항목!F4,'02월'!Y46:AA500)</f>
        <v>0</v>
      </c>
      <c r="F158" s="51">
        <f>SUMIF('03월'!E46:G500,항목!F4,'03월'!Y46:AA500)</f>
        <v>0</v>
      </c>
      <c r="G158" s="51">
        <f>SUMIF('04월'!E46:G500,항목!F4,'04월'!Y46:AA500)</f>
        <v>0</v>
      </c>
      <c r="H158" s="51">
        <f>SUMIF('05월'!E46:G500,항목!F4,'05월'!Y46:AA500)</f>
        <v>0</v>
      </c>
      <c r="I158" s="51">
        <f>SUMIF('06월'!E46:G500,항목!F4,'06월'!Y46:AA500)</f>
        <v>0</v>
      </c>
      <c r="J158" s="51">
        <f>SUMIF('07월'!E46:G500,항목!F4,'07월'!Y46:AA500)</f>
        <v>0</v>
      </c>
      <c r="K158" s="51">
        <f>SUMIF('08월'!E46:G500,항목!F4,'08월'!Y46:AA500)</f>
        <v>0</v>
      </c>
      <c r="L158" s="51">
        <f>SUMIF('09월'!E46:G500,항목!F4,'09월'!Y46:AA500)</f>
        <v>0</v>
      </c>
      <c r="M158" s="52">
        <f>SUMIF('10월'!E46:G500,항목!F4,'10월'!Y46:AA500)</f>
        <v>0</v>
      </c>
      <c r="N158" s="52">
        <f>SUMIF('11월'!E46:G500,항목!F4,'11월'!Y46:AA500)</f>
        <v>0</v>
      </c>
      <c r="O158" s="52">
        <f>SUMIF('12월'!E46:G500,항목!F4,'12월'!Y46:AA500)</f>
        <v>0</v>
      </c>
      <c r="P158" s="53">
        <f t="shared" si="15"/>
        <v>0</v>
      </c>
    </row>
    <row r="159" spans="2:16" x14ac:dyDescent="0.3">
      <c r="B159" s="636"/>
      <c r="C159" s="57" t="str">
        <f>항목!F5</f>
        <v>도시가스</v>
      </c>
      <c r="D159" s="46">
        <f>SUMIF('01월'!E46:G500,항목!F5,'01월'!Y46:AA500)</f>
        <v>0</v>
      </c>
      <c r="E159" s="46">
        <f>SUMIF('02월'!E46:G500,항목!F5,'02월'!Y46:AA500)</f>
        <v>0</v>
      </c>
      <c r="F159" s="46">
        <f>SUMIF('03월'!E46:G500,항목!F5,'03월'!Y46:AA500)</f>
        <v>0</v>
      </c>
      <c r="G159" s="46">
        <f>SUMIF('04월'!E46:G500,항목!F5,'04월'!Y46:AA500)</f>
        <v>0</v>
      </c>
      <c r="H159" s="46">
        <f>SUMIF('05월'!E46:G500,항목!F5,'05월'!Y46:AA500)</f>
        <v>0</v>
      </c>
      <c r="I159" s="46">
        <f>SUMIF('06월'!E46:G500,항목!F5,'06월'!Y46:AA500)</f>
        <v>0</v>
      </c>
      <c r="J159" s="46">
        <f>SUMIF('07월'!E46:G500,항목!F5,'07월'!Y46:AA500)</f>
        <v>0</v>
      </c>
      <c r="K159" s="46">
        <f>SUMIF('08월'!E46:G500,항목!F5,'08월'!Y46:AA500)</f>
        <v>0</v>
      </c>
      <c r="L159" s="46">
        <f>SUMIF('09월'!E46:G500,항목!F5,'09월'!Y46:AA500)</f>
        <v>0</v>
      </c>
      <c r="M159" s="18">
        <f>SUMIF('10월'!E46:G500,항목!F5,'10월'!Y46:AA500)</f>
        <v>0</v>
      </c>
      <c r="N159" s="18">
        <f>SUMIF('11월'!E46:G500,항목!F5,'11월'!Y46:AA500)</f>
        <v>0</v>
      </c>
      <c r="O159" s="18">
        <f>SUMIF('12월'!E46:G500,항목!F5,'12월'!Y46:AA500)</f>
        <v>0</v>
      </c>
      <c r="P159" s="47">
        <f t="shared" si="15"/>
        <v>0</v>
      </c>
    </row>
    <row r="160" spans="2:16" x14ac:dyDescent="0.3">
      <c r="B160" s="636"/>
      <c r="C160" s="57" t="str">
        <f>항목!F6</f>
        <v>전기세</v>
      </c>
      <c r="D160" s="46">
        <f>SUMIF('01월'!E46:G500,항목!F6,'01월'!Y46:AA500)</f>
        <v>0</v>
      </c>
      <c r="E160" s="46">
        <f>SUMIF('02월'!E46:G500,항목!F6,'02월'!Y46:AA500)</f>
        <v>0</v>
      </c>
      <c r="F160" s="46">
        <f>SUMIF('03월'!E46:G500,항목!F6,'03월'!Y46:AA500)</f>
        <v>0</v>
      </c>
      <c r="G160" s="46">
        <f>SUMIF('04월'!E46:G500,항목!F6,'04월'!Y46:AA500)</f>
        <v>0</v>
      </c>
      <c r="H160" s="46">
        <f>SUMIF('05월'!E46:G500,항목!F6,'05월'!Y46:AA500)</f>
        <v>0</v>
      </c>
      <c r="I160" s="46">
        <f>SUMIF('06월'!E46:G500,항목!F6,'06월'!Y46:AA500)</f>
        <v>0</v>
      </c>
      <c r="J160" s="46">
        <f>SUMIF('07월'!E46:G500,항목!F6,'07월'!Y46:AA500)</f>
        <v>0</v>
      </c>
      <c r="K160" s="46">
        <f>SUMIF('08월'!E46:G500,항목!F6,'08월'!Y46:AA500)</f>
        <v>0</v>
      </c>
      <c r="L160" s="46">
        <f>SUMIF('09월'!E46:G500,항목!F6,'09월'!Y46:AA500)</f>
        <v>0</v>
      </c>
      <c r="M160" s="18">
        <f>SUMIF('10월'!E46:G500,항목!F6,'10월'!Y46:AA500)</f>
        <v>0</v>
      </c>
      <c r="N160" s="18">
        <f>SUMIF('11월'!E46:G500,항목!F6,'11월'!Y46:AA500)</f>
        <v>0</v>
      </c>
      <c r="O160" s="18">
        <f>SUMIF('12월'!E46:G500,항목!F6,'12월'!Y46:AA500)</f>
        <v>0</v>
      </c>
      <c r="P160" s="47">
        <f t="shared" si="15"/>
        <v>0</v>
      </c>
    </row>
    <row r="161" spans="2:18" x14ac:dyDescent="0.3">
      <c r="B161" s="636"/>
      <c r="C161" s="57" t="str">
        <f>항목!F7</f>
        <v>수도요금</v>
      </c>
      <c r="D161" s="46">
        <f>SUMIF('01월'!E46:G500,항목!F7,'01월'!Y46:AA500)</f>
        <v>0</v>
      </c>
      <c r="E161" s="46">
        <f>SUMIF('02월'!E46:G500,항목!F7,'02월'!Y46:AA500)</f>
        <v>0</v>
      </c>
      <c r="F161" s="46">
        <f>SUMIF('03월'!E46:G500,항목!F7,'03월'!Y46:AA500)</f>
        <v>0</v>
      </c>
      <c r="G161" s="46">
        <f>SUMIF('04월'!E46:G500,항목!F7,'04월'!Y46:AA500)</f>
        <v>0</v>
      </c>
      <c r="H161" s="46">
        <f>SUMIF('05월'!E46:G500,항목!F7,'05월'!Y46:AA500)</f>
        <v>0</v>
      </c>
      <c r="I161" s="46">
        <f>SUMIF('06월'!E46:G500,항목!F7,'06월'!Y46:AA500)</f>
        <v>0</v>
      </c>
      <c r="J161" s="46">
        <f>SUMIF('07월'!E46:G500,항목!F7,'07월'!Y46:AA500)</f>
        <v>0</v>
      </c>
      <c r="K161" s="46">
        <f>SUMIF('08월'!E46:G500,항목!F7,'08월'!Y46:AA500)</f>
        <v>0</v>
      </c>
      <c r="L161" s="46">
        <f>SUMIF('09월'!E46:G500,항목!F7,'09월'!Y46:AA500)</f>
        <v>0</v>
      </c>
      <c r="M161" s="18">
        <f>SUMIF('10월'!E46:G500,항목!F7,'10월'!Y46:AA500)</f>
        <v>0</v>
      </c>
      <c r="N161" s="18">
        <f>SUMIF('11월'!E46:G500,항목!F7,'11월'!Y46:AA500)</f>
        <v>0</v>
      </c>
      <c r="O161" s="18">
        <f>SUMIF('12월'!E46:G500,항목!F7,'12월'!Y46:AA500)</f>
        <v>0</v>
      </c>
      <c r="P161" s="47">
        <f t="shared" si="15"/>
        <v>0</v>
      </c>
    </row>
    <row r="162" spans="2:18" x14ac:dyDescent="0.3">
      <c r="B162" s="636"/>
      <c r="C162" s="57" t="str">
        <f>항목!F8</f>
        <v>월세</v>
      </c>
      <c r="D162" s="46">
        <f>SUMIF('01월'!E46:G500,항목!F8,'01월'!Y46:AA500)</f>
        <v>0</v>
      </c>
      <c r="E162" s="46">
        <f>SUMIF('02월'!E46:G500,항목!F8,'02월'!Y46:AA500)</f>
        <v>0</v>
      </c>
      <c r="F162" s="46">
        <f>SUMIF('03월'!E46:G500,항목!F8,'03월'!Y46:AA500)</f>
        <v>0</v>
      </c>
      <c r="G162" s="46">
        <f>SUMIF('04월'!E46:G500,항목!F8,'04월'!Y46:AA500)</f>
        <v>0</v>
      </c>
      <c r="H162" s="46">
        <f>SUMIF('05월'!E46:G500,항목!F8,'05월'!Y46:AA500)</f>
        <v>0</v>
      </c>
      <c r="I162" s="46">
        <f>SUMIF('06월'!E46:G500,항목!F8,'06월'!Y46:AA500)</f>
        <v>0</v>
      </c>
      <c r="J162" s="46">
        <f>SUMIF('07월'!E46:G500,항목!F8,'07월'!Y46:AA500)</f>
        <v>0</v>
      </c>
      <c r="K162" s="46">
        <f>SUMIF('08월'!E46:G500,항목!F8,'08월'!Y46:AA500)</f>
        <v>0</v>
      </c>
      <c r="L162" s="46">
        <f>SUMIF('09월'!E46:G500,항목!F8,'09월'!Y46:AA500)</f>
        <v>0</v>
      </c>
      <c r="M162" s="18">
        <f>SUMIF('10월'!E46:G500,항목!F8,'10월'!Y46:AA500)</f>
        <v>0</v>
      </c>
      <c r="N162" s="18">
        <f>SUMIF('11월'!E46:G500,항목!F8,'11월'!Y46:AA500)</f>
        <v>0</v>
      </c>
      <c r="O162" s="18">
        <f>SUMIF('12월'!E46:G500,항목!F8,'12월'!Y46:AA500)</f>
        <v>0</v>
      </c>
      <c r="P162" s="47">
        <f t="shared" si="15"/>
        <v>0</v>
      </c>
    </row>
    <row r="163" spans="2:18" x14ac:dyDescent="0.3">
      <c r="B163" s="636"/>
      <c r="C163" s="57" t="str">
        <f>항목!F9</f>
        <v>-</v>
      </c>
      <c r="D163" s="46">
        <f>SUMIF('01월'!E46:G500,항목!F9,'01월'!Y46:AA500)</f>
        <v>0</v>
      </c>
      <c r="E163" s="46">
        <f>SUMIF('02월'!E46:G500,항목!F9,'02월'!Y46:AA500)</f>
        <v>0</v>
      </c>
      <c r="F163" s="46">
        <f>SUMIF('03월'!E46:G500,항목!F9,'03월'!Y46:AA500)</f>
        <v>0</v>
      </c>
      <c r="G163" s="46">
        <f>SUMIF('04월'!E46:G500,항목!F9,'04월'!Y46:AA500)</f>
        <v>0</v>
      </c>
      <c r="H163" s="46">
        <f>SUMIF('05월'!E46:G500,항목!F9,'05월'!Y46:AA500)</f>
        <v>0</v>
      </c>
      <c r="I163" s="46">
        <f>SUMIF('06월'!E46:G500,항목!F9,'06월'!Y46:AA500)</f>
        <v>0</v>
      </c>
      <c r="J163" s="46">
        <f>SUMIF('07월'!E46:G500,항목!F9,'07월'!Y46:AA500)</f>
        <v>0</v>
      </c>
      <c r="K163" s="46">
        <f>SUMIF('08월'!E46:G500,항목!F9,'08월'!Y46:AA500)</f>
        <v>0</v>
      </c>
      <c r="L163" s="46">
        <f>SUMIF('09월'!E46:G500,항목!F9,'09월'!Y46:AA500)</f>
        <v>0</v>
      </c>
      <c r="M163" s="18">
        <f>SUMIF('10월'!E46:G500,항목!F9,'10월'!Y46:AA500)</f>
        <v>0</v>
      </c>
      <c r="N163" s="18">
        <f>SUMIF('11월'!E46:G500,항목!F9,'11월'!Y46:AA500)</f>
        <v>0</v>
      </c>
      <c r="O163" s="18">
        <f>SUMIF('12월'!E46:G500,항목!F9,'12월'!Y46:AA500)</f>
        <v>0</v>
      </c>
      <c r="P163" s="47">
        <f t="shared" si="15"/>
        <v>0</v>
      </c>
    </row>
    <row r="164" spans="2:18" x14ac:dyDescent="0.3">
      <c r="B164" s="636"/>
      <c r="C164" s="57" t="str">
        <f>항목!F10</f>
        <v>-</v>
      </c>
      <c r="D164" s="46">
        <f>SUMIF('01월'!E46:G500,항목!F10,'01월'!Y46:AA500)</f>
        <v>0</v>
      </c>
      <c r="E164" s="46">
        <f>SUMIF('02월'!E46:G500,항목!F10,'02월'!Y46:AA500)</f>
        <v>0</v>
      </c>
      <c r="F164" s="46">
        <f>SUMIF('03월'!E46:G500,항목!F10,'03월'!Y46:AA500)</f>
        <v>0</v>
      </c>
      <c r="G164" s="46">
        <f>SUMIF('04월'!E46:G500,항목!F10,'04월'!Y46:AA500)</f>
        <v>0</v>
      </c>
      <c r="H164" s="46">
        <f>SUMIF('05월'!E46:G500,항목!F10,'05월'!Y46:AA500)</f>
        <v>0</v>
      </c>
      <c r="I164" s="46">
        <f>SUMIF('06월'!E46:G500,항목!F10,'06월'!Y46:AA500)</f>
        <v>0</v>
      </c>
      <c r="J164" s="46">
        <f>SUMIF('07월'!E46:G500,항목!F10,'07월'!Y46:AA500)</f>
        <v>0</v>
      </c>
      <c r="K164" s="46">
        <f>SUMIF('08월'!E46:G500,항목!F10,'08월'!Y46:AA500)</f>
        <v>0</v>
      </c>
      <c r="L164" s="46">
        <f>SUMIF('09월'!E46:G500,항목!F10,'09월'!Y46:AA500)</f>
        <v>0</v>
      </c>
      <c r="M164" s="18">
        <f>SUMIF('10월'!E46:G500,항목!F10,'10월'!Y46:AA500)</f>
        <v>0</v>
      </c>
      <c r="N164" s="18">
        <f>SUMIF('11월'!E46:G500,항목!F10,'11월'!Y46:AA500)</f>
        <v>0</v>
      </c>
      <c r="O164" s="18">
        <f>SUMIF('12월'!E46:G500,항목!F10,'12월'!Y46:AA500)</f>
        <v>0</v>
      </c>
      <c r="P164" s="47">
        <f t="shared" si="15"/>
        <v>0</v>
      </c>
    </row>
    <row r="165" spans="2:18" x14ac:dyDescent="0.3">
      <c r="B165" s="636"/>
      <c r="C165" s="57" t="str">
        <f>항목!F11</f>
        <v>-</v>
      </c>
      <c r="D165" s="46">
        <f>SUMIF('01월'!E46:G500,항목!F11,'01월'!Y46:AA500)</f>
        <v>0</v>
      </c>
      <c r="E165" s="46">
        <f>SUMIF('02월'!E46:G500,항목!F11,'02월'!Y46:AA500)</f>
        <v>0</v>
      </c>
      <c r="F165" s="46">
        <f>SUMIF('03월'!E46:G500,항목!F11,'03월'!Y46:AA500)</f>
        <v>0</v>
      </c>
      <c r="G165" s="46">
        <f>SUMIF('04월'!E46:G500,항목!F11,'04월'!Y46:AA500)</f>
        <v>0</v>
      </c>
      <c r="H165" s="46">
        <f>SUMIF('05월'!E46:G500,항목!F11,'05월'!Y46:AA500)</f>
        <v>0</v>
      </c>
      <c r="I165" s="46">
        <f>SUMIF('06월'!E46:G500,항목!F11,'06월'!Y46:AA500)</f>
        <v>0</v>
      </c>
      <c r="J165" s="46">
        <f>SUMIF('07월'!E46:G500,항목!F11,'07월'!Y46:AA500)</f>
        <v>0</v>
      </c>
      <c r="K165" s="46">
        <f>SUMIF('08월'!E46:G500,항목!F11,'08월'!Y46:AA500)</f>
        <v>0</v>
      </c>
      <c r="L165" s="46">
        <f>SUMIF('09월'!E46:G500,항목!F11,'09월'!Y46:AA500)</f>
        <v>0</v>
      </c>
      <c r="M165" s="18">
        <f>SUMIF('10월'!E46:G500,항목!F11,'10월'!Y46:AA500)</f>
        <v>0</v>
      </c>
      <c r="N165" s="18">
        <f>SUMIF('11월'!E46:G500,항목!F11,'11월'!Y46:AA500)</f>
        <v>0</v>
      </c>
      <c r="O165" s="18">
        <f>SUMIF('12월'!E46:G500,항목!F11,'12월'!Y46:AA500)</f>
        <v>0</v>
      </c>
      <c r="P165" s="47">
        <f t="shared" si="15"/>
        <v>0</v>
      </c>
    </row>
    <row r="166" spans="2:18" x14ac:dyDescent="0.3">
      <c r="B166" s="636"/>
      <c r="C166" s="57" t="str">
        <f>항목!F12</f>
        <v>-</v>
      </c>
      <c r="D166" s="46">
        <f>SUMIF('01월'!E46:G500,항목!F12,'01월'!Y46:AA500)</f>
        <v>0</v>
      </c>
      <c r="E166" s="46">
        <f>SUMIF('02월'!E46:G500,항목!F12,'02월'!Y46:AA500)</f>
        <v>0</v>
      </c>
      <c r="F166" s="46">
        <f>SUMIF('03월'!E46:G500,항목!F12,'03월'!Y46:AA500)</f>
        <v>0</v>
      </c>
      <c r="G166" s="46">
        <f>SUMIF('04월'!E46:G500,항목!F12,'04월'!Y46:AA500)</f>
        <v>0</v>
      </c>
      <c r="H166" s="46">
        <f>SUMIF('05월'!E46:G500,항목!F12,'05월'!Y46:AA500)</f>
        <v>0</v>
      </c>
      <c r="I166" s="46">
        <f>SUMIF('06월'!E46:G500,항목!F12,'06월'!Y46:AA500)</f>
        <v>0</v>
      </c>
      <c r="J166" s="46">
        <f>SUMIF('07월'!E46:G500,항목!F12,'07월'!Y46:AA500)</f>
        <v>0</v>
      </c>
      <c r="K166" s="46">
        <f>SUMIF('08월'!E46:G500,항목!F12,'08월'!Y46:AA500)</f>
        <v>0</v>
      </c>
      <c r="L166" s="46">
        <f>SUMIF('09월'!E46:G500,항목!F12,'09월'!Y46:AA500)</f>
        <v>0</v>
      </c>
      <c r="M166" s="18">
        <f>SUMIF('10월'!E46:G500,항목!F12,'10월'!Y46:AA500)</f>
        <v>0</v>
      </c>
      <c r="N166" s="18">
        <f>SUMIF('11월'!E46:G500,항목!F12,'11월'!Y46:AA500)</f>
        <v>0</v>
      </c>
      <c r="O166" s="18">
        <f>SUMIF('12월'!E46:G500,항목!F12,'12월'!Y46:AA500)</f>
        <v>0</v>
      </c>
      <c r="P166" s="47">
        <f t="shared" si="15"/>
        <v>0</v>
      </c>
    </row>
    <row r="167" spans="2:18" x14ac:dyDescent="0.3">
      <c r="B167" s="636"/>
      <c r="C167" s="57" t="str">
        <f>항목!F13</f>
        <v>-</v>
      </c>
      <c r="D167" s="46">
        <f>SUMIF('01월'!E46:G500,항목!F13,'01월'!Y46:AA500)</f>
        <v>0</v>
      </c>
      <c r="E167" s="46">
        <f>SUMIF('02월'!E46:G500,항목!F13,'02월'!Y46:AA500)</f>
        <v>0</v>
      </c>
      <c r="F167" s="46">
        <f>SUMIF('03월'!E46:G500,항목!F13,'03월'!Y46:AA500)</f>
        <v>0</v>
      </c>
      <c r="G167" s="46">
        <f>SUMIF('04월'!E46:G500,항목!F13,'04월'!Y46:AA500)</f>
        <v>0</v>
      </c>
      <c r="H167" s="46">
        <f>SUMIF('05월'!E46:G500,항목!F13,'05월'!Y46:AA500)</f>
        <v>0</v>
      </c>
      <c r="I167" s="46">
        <f>SUMIF('06월'!E46:G500,항목!F13,'06월'!Y46:AA500)</f>
        <v>0</v>
      </c>
      <c r="J167" s="46">
        <f>SUMIF('07월'!E46:G500,항목!F13,'07월'!Y46:AA500)</f>
        <v>0</v>
      </c>
      <c r="K167" s="46">
        <f>SUMIF('08월'!E46:G500,항목!F13,'08월'!Y46:AA500)</f>
        <v>0</v>
      </c>
      <c r="L167" s="46">
        <f>SUMIF('09월'!E46:G500,항목!F13,'09월'!Y46:AA500)</f>
        <v>0</v>
      </c>
      <c r="M167" s="18">
        <f>SUMIF('10월'!E46:G500,항목!F13,'10월'!Y46:AA500)</f>
        <v>0</v>
      </c>
      <c r="N167" s="18">
        <f>SUMIF('11월'!E46:G500,항목!F13,'11월'!Y46:AA500)</f>
        <v>0</v>
      </c>
      <c r="O167" s="18">
        <f>SUMIF('12월'!E46:G500,항목!F13,'12월'!Y46:AA500)</f>
        <v>0</v>
      </c>
      <c r="P167" s="47">
        <f t="shared" si="15"/>
        <v>0</v>
      </c>
    </row>
    <row r="168" spans="2:18" x14ac:dyDescent="0.3">
      <c r="B168" s="636"/>
      <c r="C168" s="57" t="str">
        <f>항목!F14</f>
        <v>-</v>
      </c>
      <c r="D168" s="46">
        <f>SUMIF('01월'!E46:G500,항목!F14,'01월'!Y46:AA500)</f>
        <v>0</v>
      </c>
      <c r="E168" s="46">
        <f>SUMIF('02월'!E46:G500,항목!F14,'02월'!Y46:AA500)</f>
        <v>0</v>
      </c>
      <c r="F168" s="46">
        <f>SUMIF('03월'!E46:G500,항목!F14,'03월'!Y46:AA500)</f>
        <v>0</v>
      </c>
      <c r="G168" s="46">
        <f>SUMIF('04월'!E46:G500,항목!F14,'04월'!Y46:AA500)</f>
        <v>0</v>
      </c>
      <c r="H168" s="46">
        <f>SUMIF('05월'!E46:G500,항목!F14,'05월'!Y46:AA500)</f>
        <v>0</v>
      </c>
      <c r="I168" s="46">
        <f>SUMIF('06월'!E46:G500,항목!F14,'06월'!Y46:AA500)</f>
        <v>0</v>
      </c>
      <c r="J168" s="46">
        <f>SUMIF('07월'!E46:G500,항목!F14,'07월'!Y46:AA500)</f>
        <v>0</v>
      </c>
      <c r="K168" s="46">
        <f>SUMIF('08월'!E46:G500,항목!F14,'08월'!Y46:AA500)</f>
        <v>0</v>
      </c>
      <c r="L168" s="46">
        <f>SUMIF('09월'!E46:G500,항목!F14,'09월'!Y46:AA500)</f>
        <v>0</v>
      </c>
      <c r="M168" s="18">
        <f>SUMIF('10월'!E46:G500,항목!F14,'10월'!Y46:AA500)</f>
        <v>0</v>
      </c>
      <c r="N168" s="18">
        <f>SUMIF('11월'!E46:G500,항목!F14,'11월'!Y46:AA500)</f>
        <v>0</v>
      </c>
      <c r="O168" s="18">
        <f>SUMIF('12월'!E46:G500,항목!F14,'12월'!Y46:AA500)</f>
        <v>0</v>
      </c>
      <c r="P168" s="47">
        <f t="shared" si="15"/>
        <v>0</v>
      </c>
    </row>
    <row r="169" spans="2:18" x14ac:dyDescent="0.3">
      <c r="B169" s="636"/>
      <c r="C169" s="57" t="str">
        <f>항목!F15</f>
        <v>-</v>
      </c>
      <c r="D169" s="46">
        <f>SUMIF('01월'!E46:G500,항목!F15,'01월'!Y46:AA500)</f>
        <v>0</v>
      </c>
      <c r="E169" s="46">
        <f>SUMIF('02월'!E46:G500,항목!F15,'02월'!Y46:AA500)</f>
        <v>0</v>
      </c>
      <c r="F169" s="46">
        <f>SUMIF('03월'!E46:G500,항목!F15,'03월'!Y46:AA500)</f>
        <v>0</v>
      </c>
      <c r="G169" s="46">
        <f>SUMIF('04월'!E46:G500,항목!F15,'04월'!Y46:AA500)</f>
        <v>0</v>
      </c>
      <c r="H169" s="46">
        <f>SUMIF('05월'!E46:G500,항목!F15,'05월'!Y46:AA500)</f>
        <v>0</v>
      </c>
      <c r="I169" s="46">
        <f>SUMIF('06월'!E46:G500,항목!F15,'06월'!Y46:AA500)</f>
        <v>0</v>
      </c>
      <c r="J169" s="46">
        <f>SUMIF('07월'!E46:G500,항목!F15,'07월'!Y46:AA500)</f>
        <v>0</v>
      </c>
      <c r="K169" s="46">
        <f>SUMIF('08월'!E46:G500,항목!F15,'08월'!Y46:AA500)</f>
        <v>0</v>
      </c>
      <c r="L169" s="46">
        <f>SUMIF('09월'!E46:G500,항목!F15,'09월'!Y46:AA500)</f>
        <v>0</v>
      </c>
      <c r="M169" s="18">
        <f>SUMIF('10월'!E46:G500,항목!F15,'10월'!Y46:AA500)</f>
        <v>0</v>
      </c>
      <c r="N169" s="18">
        <f>SUMIF('11월'!E46:G500,항목!F15,'11월'!Y46:AA500)</f>
        <v>0</v>
      </c>
      <c r="O169" s="18">
        <f>SUMIF('12월'!E46:G500,항목!F15,'12월'!Y46:AA500)</f>
        <v>0</v>
      </c>
      <c r="P169" s="47">
        <f t="shared" si="15"/>
        <v>0</v>
      </c>
    </row>
    <row r="170" spans="2:18" x14ac:dyDescent="0.3">
      <c r="B170" s="636"/>
      <c r="C170" s="57" t="str">
        <f>항목!F16</f>
        <v>-</v>
      </c>
      <c r="D170" s="46">
        <f>SUMIF('01월'!E46:G500,항목!F16,'01월'!Y46:AA500)</f>
        <v>0</v>
      </c>
      <c r="E170" s="46">
        <f>SUMIF('02월'!E46:G500,항목!F16,'02월'!Y46:AA500)</f>
        <v>0</v>
      </c>
      <c r="F170" s="46">
        <f>SUMIF('03월'!E46:G500,항목!F16,'03월'!Y46:AA500)</f>
        <v>0</v>
      </c>
      <c r="G170" s="46">
        <f>SUMIF('04월'!E46:G500,항목!F16,'04월'!Y46:AA500)</f>
        <v>0</v>
      </c>
      <c r="H170" s="46">
        <f>SUMIF('05월'!E46:G500,항목!F16,'05월'!Y46:AA500)</f>
        <v>0</v>
      </c>
      <c r="I170" s="46">
        <f>SUMIF('06월'!E46:G500,항목!F16,'06월'!Y46:AA500)</f>
        <v>0</v>
      </c>
      <c r="J170" s="46">
        <f>SUMIF('07월'!E46:G500,항목!F16,'07월'!Y46:AA500)</f>
        <v>0</v>
      </c>
      <c r="K170" s="46">
        <f>SUMIF('08월'!E46:G500,항목!F16,'08월'!Y46:AA500)</f>
        <v>0</v>
      </c>
      <c r="L170" s="46">
        <f>SUMIF('09월'!E46:G500,항목!F16,'09월'!Y46:AA500)</f>
        <v>0</v>
      </c>
      <c r="M170" s="18">
        <f>SUMIF('10월'!E46:G500,항목!F16,'10월'!Y46:AA500)</f>
        <v>0</v>
      </c>
      <c r="N170" s="18">
        <f>SUMIF('11월'!E46:G500,항목!F16,'11월'!Y46:AA500)</f>
        <v>0</v>
      </c>
      <c r="O170" s="18">
        <f>SUMIF('12월'!E46:G500,항목!F16,'12월'!Y46:AA500)</f>
        <v>0</v>
      </c>
      <c r="P170" s="47">
        <f t="shared" si="15"/>
        <v>0</v>
      </c>
    </row>
    <row r="171" spans="2:18" x14ac:dyDescent="0.3">
      <c r="B171" s="636"/>
      <c r="C171" s="57" t="str">
        <f>항목!F17</f>
        <v>-</v>
      </c>
      <c r="D171" s="46">
        <f>SUMIF('01월'!E46:G500,항목!F17,'01월'!Y46:AA500)</f>
        <v>0</v>
      </c>
      <c r="E171" s="46">
        <f>SUMIF('02월'!E46:G500,항목!F17,'02월'!Y46:AA500)</f>
        <v>0</v>
      </c>
      <c r="F171" s="46">
        <f>SUMIF('03월'!E46:G500,항목!F17,'03월'!Y46:AA500)</f>
        <v>0</v>
      </c>
      <c r="G171" s="46">
        <f>SUMIF('04월'!E46:G500,항목!F17,'04월'!Y46:AA500)</f>
        <v>0</v>
      </c>
      <c r="H171" s="46">
        <f>SUMIF('05월'!E46:G500,항목!F17,'05월'!Y46:AA500)</f>
        <v>0</v>
      </c>
      <c r="I171" s="46">
        <f>SUMIF('06월'!E46:G500,항목!F17,'06월'!Y46:AA500)</f>
        <v>0</v>
      </c>
      <c r="J171" s="46">
        <f>SUMIF('07월'!E46:G500,항목!F17,'07월'!Y46:AA500)</f>
        <v>0</v>
      </c>
      <c r="K171" s="46">
        <f>SUMIF('08월'!E46:G500,항목!F17,'08월'!Y46:AA500)</f>
        <v>0</v>
      </c>
      <c r="L171" s="46">
        <f>SUMIF('09월'!E46:G500,항목!F17,'09월'!Y46:AA500)</f>
        <v>0</v>
      </c>
      <c r="M171" s="18">
        <f>SUMIF('10월'!E46:G500,항목!F17,'10월'!Y46:AA500)</f>
        <v>0</v>
      </c>
      <c r="N171" s="18">
        <f>SUMIF('11월'!E46:G500,항목!F17,'11월'!Y46:AA500)</f>
        <v>0</v>
      </c>
      <c r="O171" s="18">
        <f>SUMIF('12월'!E46:G500,항목!F17,'12월'!Y46:AA500)</f>
        <v>0</v>
      </c>
      <c r="P171" s="47">
        <f t="shared" si="15"/>
        <v>0</v>
      </c>
    </row>
    <row r="172" spans="2:18" x14ac:dyDescent="0.3">
      <c r="B172" s="637"/>
      <c r="C172" s="58" t="str">
        <f>항목!F18</f>
        <v>-</v>
      </c>
      <c r="D172" s="59">
        <f>SUMIF('01월'!E46:G500,항목!F18,'01월'!Y46:AA500)</f>
        <v>0</v>
      </c>
      <c r="E172" s="59">
        <f>SUMIF('02월'!E46:G500,항목!F18,'02월'!Y46:AA500)</f>
        <v>0</v>
      </c>
      <c r="F172" s="59">
        <f>SUMIF('03월'!E46:G500,항목!F18,'03월'!Y46:AA500)</f>
        <v>0</v>
      </c>
      <c r="G172" s="59">
        <f>SUMIF('04월'!E46:G500,항목!F18,'04월'!Y46:AA500)</f>
        <v>0</v>
      </c>
      <c r="H172" s="59">
        <f>SUMIF('05월'!E46:G500,항목!F18,'05월'!Y46:AA500)</f>
        <v>0</v>
      </c>
      <c r="I172" s="59">
        <f>SUMIF('06월'!E46:G500,항목!F18,'06월'!Y46:AA500)</f>
        <v>0</v>
      </c>
      <c r="J172" s="59">
        <f>SUMIF('07월'!E46:G500,항목!F18,'07월'!Y46:AA500)</f>
        <v>0</v>
      </c>
      <c r="K172" s="59">
        <f>SUMIF('08월'!E46:G500,항목!F18,'08월'!Y46:AA500)</f>
        <v>0</v>
      </c>
      <c r="L172" s="59">
        <f>SUMIF('09월'!E46:G500,항목!F18,'09월'!Y46:AA500)</f>
        <v>0</v>
      </c>
      <c r="M172" s="20">
        <f>SUMIF('10월'!E46:G500,항목!F18,'10월'!Y46:AA500)</f>
        <v>0</v>
      </c>
      <c r="N172" s="20">
        <f>SUMIF('11월'!E46:G500,항목!F18,'11월'!Y46:AA500)</f>
        <v>0</v>
      </c>
      <c r="O172" s="20">
        <f>SUMIF('12월'!E46:G500,항목!F18,'12월'!Y46:AA500)</f>
        <v>0</v>
      </c>
      <c r="P172" s="60">
        <f t="shared" si="15"/>
        <v>0</v>
      </c>
    </row>
    <row r="173" spans="2:18" x14ac:dyDescent="0.3">
      <c r="B173" s="635" t="str">
        <f>항목!G3</f>
        <v>보건의료비</v>
      </c>
      <c r="C173" s="50" t="str">
        <f>항목!G4</f>
        <v>병원비</v>
      </c>
      <c r="D173" s="51">
        <f>SUMIF('01월'!E46:G500,항목!G4,'01월'!Y46:AA500)</f>
        <v>0</v>
      </c>
      <c r="E173" s="51">
        <f>SUMIF('02월'!E46:G500,항목!G4,'02월'!Y46:AA500)</f>
        <v>0</v>
      </c>
      <c r="F173" s="51">
        <f>SUMIF('03월'!E46:G500,항목!G4,'03월'!Y46:AA500)</f>
        <v>0</v>
      </c>
      <c r="G173" s="51">
        <f>SUMIF('04월'!E46:G500,항목!G4,'04월'!Y46:AA500)</f>
        <v>0</v>
      </c>
      <c r="H173" s="51">
        <f>SUMIF('05월'!E46:G500,항목!G4,'05월'!Y46:AA500)</f>
        <v>0</v>
      </c>
      <c r="I173" s="51">
        <f>SUMIF('06월'!E46:G500,항목!G4,'06월'!Y46:AA500)</f>
        <v>0</v>
      </c>
      <c r="J173" s="51">
        <f>SUMIF('07월'!E46:G500,항목!G4,'07월'!Y46:AA500)</f>
        <v>0</v>
      </c>
      <c r="K173" s="51">
        <f>SUMIF('08월'!E46:G500,항목!G4,'08월'!Y46:AA500)</f>
        <v>0</v>
      </c>
      <c r="L173" s="51">
        <f>SUMIF('09월'!E46:G500,항목!G4,'09월'!Y46:AA500)</f>
        <v>0</v>
      </c>
      <c r="M173" s="52">
        <f>SUMIF('10월'!E46:G500,항목!G4,'10월'!Y46:AA500)</f>
        <v>0</v>
      </c>
      <c r="N173" s="52">
        <f>SUMIF('11월'!E46:G500,항목!G4,'11월'!Y46:AA500)</f>
        <v>0</v>
      </c>
      <c r="O173" s="52">
        <f>SUMIF('12월'!E46:G500,항목!G4,'12월'!Y46:AA500)</f>
        <v>0</v>
      </c>
      <c r="P173" s="53">
        <f t="shared" si="15"/>
        <v>0</v>
      </c>
    </row>
    <row r="174" spans="2:18" x14ac:dyDescent="0.3">
      <c r="B174" s="636"/>
      <c r="C174" s="57" t="str">
        <f>항목!G5</f>
        <v>약제비</v>
      </c>
      <c r="D174" s="46">
        <f>SUMIF('01월'!E46:G500,항목!G5,'01월'!Y46:AA500)</f>
        <v>0</v>
      </c>
      <c r="E174" s="46">
        <f>SUMIF('02월'!E46:G500,항목!G5,'02월'!Y46:AA500)</f>
        <v>0</v>
      </c>
      <c r="F174" s="46">
        <f>SUMIF('03월'!E46:G500,항목!G5,'03월'!Y46:AA500)</f>
        <v>0</v>
      </c>
      <c r="G174" s="46">
        <f>SUMIF('04월'!E46:G500,항목!G5,'04월'!Y46:AA500)</f>
        <v>0</v>
      </c>
      <c r="H174" s="46">
        <f>SUMIF('05월'!E46:G500,항목!G5,'05월'!Y46:AA500)</f>
        <v>0</v>
      </c>
      <c r="I174" s="46">
        <f>SUMIF('06월'!E46:G500,항목!G5,'06월'!Y46:AA500)</f>
        <v>0</v>
      </c>
      <c r="J174" s="46">
        <f>SUMIF('07월'!E46:G500,항목!G5,'07월'!Y46:AA500)</f>
        <v>0</v>
      </c>
      <c r="K174" s="46">
        <f>SUMIF('08월'!E46:G500,항목!G5,'08월'!Y46:AA500)</f>
        <v>0</v>
      </c>
      <c r="L174" s="46">
        <f>SUMIF('09월'!E46:G500,항목!G5,'09월'!Y46:AA500)</f>
        <v>0</v>
      </c>
      <c r="M174" s="18">
        <f>SUMIF('10월'!E46:G500,항목!G5,'10월'!Y46:AA500)</f>
        <v>0</v>
      </c>
      <c r="N174" s="18">
        <f>SUMIF('11월'!E46:G500,항목!G5,'11월'!Y46:AA500)</f>
        <v>0</v>
      </c>
      <c r="O174" s="18">
        <f>SUMIF('12월'!E46:G500,항목!G5,'12월'!Y46:AA500)</f>
        <v>0</v>
      </c>
      <c r="P174" s="47">
        <f t="shared" si="15"/>
        <v>0</v>
      </c>
    </row>
    <row r="175" spans="2:18" x14ac:dyDescent="0.3">
      <c r="B175" s="636"/>
      <c r="C175" s="57" t="str">
        <f>항목!G6</f>
        <v>의료기구</v>
      </c>
      <c r="D175" s="46">
        <f>SUMIF('01월'!E46:G500,항목!G6,'01월'!Y46:AA500)</f>
        <v>0</v>
      </c>
      <c r="E175" s="46">
        <f>SUMIF('02월'!E46:G500,항목!G6,'02월'!Y46:AA500)</f>
        <v>0</v>
      </c>
      <c r="F175" s="46">
        <f>SUMIF('03월'!E46:G500,항목!G6,'03월'!Y46:AA500)</f>
        <v>0</v>
      </c>
      <c r="G175" s="46">
        <f>SUMIF('04월'!E46:G500,항목!G6,'04월'!Y46:AA500)</f>
        <v>0</v>
      </c>
      <c r="H175" s="46">
        <f>SUMIF('05월'!E46:G500,항목!G6,'05월'!Y46:AA500)</f>
        <v>0</v>
      </c>
      <c r="I175" s="46">
        <f>SUMIF('06월'!E46:G500,항목!G6,'06월'!Y46:AA500)</f>
        <v>0</v>
      </c>
      <c r="J175" s="46">
        <f>SUMIF('07월'!E46:G500,항목!G6,'07월'!Y46:AA500)</f>
        <v>0</v>
      </c>
      <c r="K175" s="46">
        <f>SUMIF('08월'!E46:G500,항목!G6,'08월'!Y46:AA500)</f>
        <v>0</v>
      </c>
      <c r="L175" s="46">
        <f>SUMIF('09월'!E46:G500,항목!G6,'09월'!Y46:AA500)</f>
        <v>0</v>
      </c>
      <c r="M175" s="18">
        <f>SUMIF('10월'!E46:G500,항목!G6,'10월'!Y46:AA500)</f>
        <v>0</v>
      </c>
      <c r="N175" s="18">
        <f>SUMIF('11월'!E46:G500,항목!G6,'11월'!Y46:AA500)</f>
        <v>0</v>
      </c>
      <c r="O175" s="18">
        <f>SUMIF('12월'!E46:G500,항목!G6,'12월'!Y46:AA500)</f>
        <v>0</v>
      </c>
      <c r="P175" s="47">
        <f t="shared" si="15"/>
        <v>0</v>
      </c>
      <c r="R175"/>
    </row>
    <row r="176" spans="2:18" x14ac:dyDescent="0.3">
      <c r="B176" s="636"/>
      <c r="C176" s="57" t="str">
        <f>항목!G7</f>
        <v>건강식품</v>
      </c>
      <c r="D176" s="46">
        <f>SUMIF('01월'!E46:G500,항목!G7,'01월'!Y46:AA500)</f>
        <v>0</v>
      </c>
      <c r="E176" s="46">
        <f>SUMIF('02월'!E46:G500,항목!G7,'02월'!Y46:AA500)</f>
        <v>0</v>
      </c>
      <c r="F176" s="46">
        <f>SUMIF('03월'!E46:G500,항목!G7,'03월'!Y46:AA500)</f>
        <v>0</v>
      </c>
      <c r="G176" s="46">
        <f>SUMIF('04월'!E46:G500,항목!G7,'04월'!Y46:AA500)</f>
        <v>0</v>
      </c>
      <c r="H176" s="46">
        <f>SUMIF('05월'!E46:G500,항목!G7,'05월'!Y46:AA500)</f>
        <v>0</v>
      </c>
      <c r="I176" s="46">
        <f>SUMIF('06월'!E46:G500,항목!G7,'06월'!Y46:AA500)</f>
        <v>0</v>
      </c>
      <c r="J176" s="46">
        <f>SUMIF('07월'!E46:G500,항목!G7,'07월'!Y46:AA500)</f>
        <v>0</v>
      </c>
      <c r="K176" s="46">
        <f>SUMIF('08월'!E46:G500,항목!G7,'08월'!Y46:AA500)</f>
        <v>0</v>
      </c>
      <c r="L176" s="46">
        <f>SUMIF('09월'!E46:G500,항목!G7,'09월'!Y46:AA500)</f>
        <v>0</v>
      </c>
      <c r="M176" s="18">
        <f>SUMIF('10월'!E46:G500,항목!G7,'10월'!Y46:AA500)</f>
        <v>0</v>
      </c>
      <c r="N176" s="18">
        <f>SUMIF('11월'!E46:G500,항목!G7,'11월'!Y46:AA500)</f>
        <v>0</v>
      </c>
      <c r="O176" s="18">
        <f>SUMIF('12월'!E46:G500,항목!G7,'12월'!Y46:AA500)</f>
        <v>0</v>
      </c>
      <c r="P176" s="47">
        <f t="shared" si="15"/>
        <v>0</v>
      </c>
    </row>
    <row r="177" spans="2:16" x14ac:dyDescent="0.3">
      <c r="B177" s="636"/>
      <c r="C177" s="57" t="str">
        <f>항목!G8</f>
        <v>-</v>
      </c>
      <c r="D177" s="46">
        <f>SUMIF('01월'!E46:G500,항목!G8,'01월'!Y46:AA500)</f>
        <v>0</v>
      </c>
      <c r="E177" s="46">
        <f>SUMIF('02월'!E46:G500,항목!G8,'02월'!Y46:AA500)</f>
        <v>0</v>
      </c>
      <c r="F177" s="46">
        <f>SUMIF('03월'!E46:G500,항목!G8,'03월'!Y46:AA500)</f>
        <v>0</v>
      </c>
      <c r="G177" s="46">
        <f>SUMIF('04월'!E46:G500,항목!G8,'04월'!Y46:AA500)</f>
        <v>0</v>
      </c>
      <c r="H177" s="46">
        <f>SUMIF('05월'!E46:G500,항목!G8,'05월'!Y46:AA500)</f>
        <v>0</v>
      </c>
      <c r="I177" s="46">
        <f>SUMIF('06월'!E46:G500,항목!G8,'06월'!Y46:AA500)</f>
        <v>0</v>
      </c>
      <c r="J177" s="46">
        <f>SUMIF('07월'!E46:G500,항목!G8,'07월'!Y46:AA500)</f>
        <v>0</v>
      </c>
      <c r="K177" s="46">
        <f>SUMIF('08월'!E46:G500,항목!G8,'08월'!Y46:AA500)</f>
        <v>0</v>
      </c>
      <c r="L177" s="46">
        <f>SUMIF('09월'!E46:G500,항목!G8,'09월'!Y46:AA500)</f>
        <v>0</v>
      </c>
      <c r="M177" s="18">
        <f>SUMIF('10월'!E46:G500,항목!G8,'10월'!Y46:AA500)</f>
        <v>0</v>
      </c>
      <c r="N177" s="18">
        <f>SUMIF('11월'!E46:G500,항목!G8,'11월'!Y46:AA500)</f>
        <v>0</v>
      </c>
      <c r="O177" s="18">
        <f>SUMIF('12월'!E46:G500,항목!G8,'12월'!Y46:AA500)</f>
        <v>0</v>
      </c>
      <c r="P177" s="47">
        <f t="shared" si="15"/>
        <v>0</v>
      </c>
    </row>
    <row r="178" spans="2:16" x14ac:dyDescent="0.3">
      <c r="B178" s="636"/>
      <c r="C178" s="57" t="str">
        <f>항목!G9</f>
        <v>-</v>
      </c>
      <c r="D178" s="46">
        <f>SUMIF('01월'!E46:G500,항목!G9,'01월'!Y46:AA500)</f>
        <v>0</v>
      </c>
      <c r="E178" s="46">
        <f>SUMIF('02월'!E46:G500,항목!G9,'02월'!Y46:AA500)</f>
        <v>0</v>
      </c>
      <c r="F178" s="46">
        <f>SUMIF('03월'!E46:G500,항목!G9,'03월'!Y46:AA500)</f>
        <v>0</v>
      </c>
      <c r="G178" s="46">
        <f>SUMIF('04월'!E46:G500,항목!G9,'04월'!Y46:AA500)</f>
        <v>0</v>
      </c>
      <c r="H178" s="46">
        <f>SUMIF('05월'!E46:G500,항목!G9,'05월'!Y46:AA500)</f>
        <v>0</v>
      </c>
      <c r="I178" s="46">
        <f>SUMIF('06월'!E46:G500,항목!G9,'06월'!Y46:AA500)</f>
        <v>0</v>
      </c>
      <c r="J178" s="46">
        <f>SUMIF('07월'!E46:G500,항목!G9,'07월'!Y46:AA500)</f>
        <v>0</v>
      </c>
      <c r="K178" s="46">
        <f>SUMIF('08월'!E46:G500,항목!G9,'08월'!Y46:AA500)</f>
        <v>0</v>
      </c>
      <c r="L178" s="46">
        <f>SUMIF('09월'!E46:G500,항목!G9,'09월'!Y46:AA500)</f>
        <v>0</v>
      </c>
      <c r="M178" s="18">
        <f>SUMIF('10월'!E46:G500,항목!G9,'10월'!Y46:AA500)</f>
        <v>0</v>
      </c>
      <c r="N178" s="18">
        <f>SUMIF('11월'!E46:G500,항목!G9,'11월'!Y46:AA500)</f>
        <v>0</v>
      </c>
      <c r="O178" s="18">
        <f>SUMIF('12월'!E46:G500,항목!G9,'12월'!Y46:AA500)</f>
        <v>0</v>
      </c>
      <c r="P178" s="47">
        <f t="shared" si="15"/>
        <v>0</v>
      </c>
    </row>
    <row r="179" spans="2:16" x14ac:dyDescent="0.3">
      <c r="B179" s="636"/>
      <c r="C179" s="57" t="str">
        <f>항목!G10</f>
        <v>-</v>
      </c>
      <c r="D179" s="46">
        <f>SUMIF('01월'!E46:G500,항목!G10,'01월'!Y46:AA500)</f>
        <v>0</v>
      </c>
      <c r="E179" s="46">
        <f>SUMIF('02월'!E46:G500,항목!G10,'02월'!Y46:AA500)</f>
        <v>0</v>
      </c>
      <c r="F179" s="46">
        <f>SUMIF('03월'!E46:G500,항목!G10,'03월'!Y46:AA500)</f>
        <v>0</v>
      </c>
      <c r="G179" s="46">
        <f>SUMIF('04월'!E46:G500,항목!G10,'04월'!Y46:AA500)</f>
        <v>0</v>
      </c>
      <c r="H179" s="46">
        <f>SUMIF('05월'!E46:G500,항목!G10,'05월'!Y46:AA500)</f>
        <v>0</v>
      </c>
      <c r="I179" s="46">
        <f>SUMIF('06월'!E46:G500,항목!G10,'06월'!Y46:AA500)</f>
        <v>0</v>
      </c>
      <c r="J179" s="46">
        <f>SUMIF('07월'!E46:G500,항목!G10,'07월'!Y46:AA500)</f>
        <v>0</v>
      </c>
      <c r="K179" s="46">
        <f>SUMIF('08월'!E46:G500,항목!G10,'08월'!Y46:AA500)</f>
        <v>0</v>
      </c>
      <c r="L179" s="46">
        <f>SUMIF('09월'!E46:G500,항목!G10,'09월'!Y46:AA500)</f>
        <v>0</v>
      </c>
      <c r="M179" s="18">
        <f>SUMIF('10월'!E46:G500,항목!G10,'10월'!Y46:AA500)</f>
        <v>0</v>
      </c>
      <c r="N179" s="18">
        <f>SUMIF('11월'!E46:G500,항목!G10,'11월'!Y46:AA500)</f>
        <v>0</v>
      </c>
      <c r="O179" s="18">
        <f>SUMIF('12월'!E46:G500,항목!G10,'12월'!Y46:AA500)</f>
        <v>0</v>
      </c>
      <c r="P179" s="47">
        <f t="shared" si="15"/>
        <v>0</v>
      </c>
    </row>
    <row r="180" spans="2:16" x14ac:dyDescent="0.3">
      <c r="B180" s="636"/>
      <c r="C180" s="57" t="str">
        <f>항목!G11</f>
        <v>-</v>
      </c>
      <c r="D180" s="46">
        <f>SUMIF('01월'!E46:G500,항목!G11,'01월'!Y46:AA500)</f>
        <v>0</v>
      </c>
      <c r="E180" s="46">
        <f>SUMIF('02월'!E46:G500,항목!G11,'02월'!Y46:AA500)</f>
        <v>0</v>
      </c>
      <c r="F180" s="46">
        <f>SUMIF('03월'!E46:G500,항목!G11,'03월'!Y46:AA500)</f>
        <v>0</v>
      </c>
      <c r="G180" s="46">
        <f>SUMIF('04월'!E46:G500,항목!G11,'04월'!Y46:AA500)</f>
        <v>0</v>
      </c>
      <c r="H180" s="46">
        <f>SUMIF('05월'!E46:G500,항목!G11,'05월'!Y46:AA500)</f>
        <v>0</v>
      </c>
      <c r="I180" s="46">
        <f>SUMIF('06월'!E46:G500,항목!G11,'06월'!Y46:AA500)</f>
        <v>0</v>
      </c>
      <c r="J180" s="46">
        <f>SUMIF('07월'!E46:G500,항목!G11,'07월'!Y46:AA500)</f>
        <v>0</v>
      </c>
      <c r="K180" s="46">
        <f>SUMIF('08월'!E46:G500,항목!G11,'08월'!Y46:AA500)</f>
        <v>0</v>
      </c>
      <c r="L180" s="46">
        <f>SUMIF('09월'!E46:G500,항목!G11,'09월'!Y46:AA500)</f>
        <v>0</v>
      </c>
      <c r="M180" s="18">
        <f>SUMIF('10월'!E46:G500,항목!G11,'10월'!Y46:AA500)</f>
        <v>0</v>
      </c>
      <c r="N180" s="18">
        <f>SUMIF('11월'!E46:G500,항목!G11,'11월'!Y46:AA500)</f>
        <v>0</v>
      </c>
      <c r="O180" s="18">
        <f>SUMIF('12월'!E46:G500,항목!G11,'12월'!Y46:AA500)</f>
        <v>0</v>
      </c>
      <c r="P180" s="47">
        <f t="shared" si="15"/>
        <v>0</v>
      </c>
    </row>
    <row r="181" spans="2:16" x14ac:dyDescent="0.3">
      <c r="B181" s="636"/>
      <c r="C181" s="57" t="str">
        <f>항목!G12</f>
        <v>-</v>
      </c>
      <c r="D181" s="46">
        <f>SUMIF('01월'!E46:G500,항목!G12,'01월'!Y46:AA500)</f>
        <v>0</v>
      </c>
      <c r="E181" s="46">
        <f>SUMIF('02월'!E46:G500,항목!G12,'02월'!Y46:AA500)</f>
        <v>0</v>
      </c>
      <c r="F181" s="46">
        <f>SUMIF('03월'!E46:G500,항목!G12,'03월'!Y46:AA500)</f>
        <v>0</v>
      </c>
      <c r="G181" s="46">
        <f>SUMIF('04월'!E46:G500,항목!G12,'04월'!Y46:AA500)</f>
        <v>0</v>
      </c>
      <c r="H181" s="46">
        <f>SUMIF('05월'!E46:G500,항목!G12,'05월'!Y46:AA500)</f>
        <v>0</v>
      </c>
      <c r="I181" s="46">
        <f>SUMIF('06월'!E46:G500,항목!G12,'06월'!Y46:AA500)</f>
        <v>0</v>
      </c>
      <c r="J181" s="46">
        <f>SUMIF('07월'!E46:G500,항목!G12,'07월'!Y46:AA500)</f>
        <v>0</v>
      </c>
      <c r="K181" s="46">
        <f>SUMIF('08월'!E46:G500,항목!G12,'08월'!Y46:AA500)</f>
        <v>0</v>
      </c>
      <c r="L181" s="46">
        <f>SUMIF('09월'!E46:G500,항목!G12,'09월'!Y46:AA500)</f>
        <v>0</v>
      </c>
      <c r="M181" s="18">
        <f>SUMIF('10월'!E46:G500,항목!G12,'10월'!Y46:AA500)</f>
        <v>0</v>
      </c>
      <c r="N181" s="18">
        <f>SUMIF('11월'!E46:G500,항목!G12,'11월'!Y46:AA500)</f>
        <v>0</v>
      </c>
      <c r="O181" s="18">
        <f>SUMIF('12월'!E46:G500,항목!G12,'12월'!Y46:AA500)</f>
        <v>0</v>
      </c>
      <c r="P181" s="47">
        <f t="shared" si="15"/>
        <v>0</v>
      </c>
    </row>
    <row r="182" spans="2:16" x14ac:dyDescent="0.3">
      <c r="B182" s="636"/>
      <c r="C182" s="57">
        <f>항목!G13</f>
        <v>0</v>
      </c>
      <c r="D182" s="46">
        <f>SUMIF('01월'!E46:G500,항목!G13,'01월'!Y46:AA500)</f>
        <v>0</v>
      </c>
      <c r="E182" s="46">
        <f>SUMIF('02월'!E46:G500,항목!G13,'02월'!Y46:AA500)</f>
        <v>0</v>
      </c>
      <c r="F182" s="46">
        <f>SUMIF('03월'!E46:G500,항목!G13,'03월'!Y46:AA500)</f>
        <v>0</v>
      </c>
      <c r="G182" s="46">
        <f>SUMIF('04월'!E46:G500,항목!G13,'04월'!Y46:AA500)</f>
        <v>0</v>
      </c>
      <c r="H182" s="46">
        <f>SUMIF('05월'!E46:G500,항목!G13,'05월'!Y46:AA500)</f>
        <v>0</v>
      </c>
      <c r="I182" s="46">
        <f>SUMIF('06월'!E46:G500,항목!G13,'06월'!Y46:AA500)</f>
        <v>0</v>
      </c>
      <c r="J182" s="46">
        <f>SUMIF('07월'!E46:G500,항목!G13,'07월'!Y46:AA500)</f>
        <v>0</v>
      </c>
      <c r="K182" s="46">
        <f>SUMIF('08월'!E46:G500,항목!G13,'08월'!Y46:AA500)</f>
        <v>0</v>
      </c>
      <c r="L182" s="46">
        <f>SUMIF('09월'!E46:G500,항목!G13,'09월'!Y46:AA500)</f>
        <v>0</v>
      </c>
      <c r="M182" s="18">
        <f>SUMIF('10월'!E46:G500,항목!G13,'10월'!Y46:AA500)</f>
        <v>0</v>
      </c>
      <c r="N182" s="18">
        <f>SUMIF('11월'!E46:G500,항목!G13,'11월'!Y46:AA500)</f>
        <v>0</v>
      </c>
      <c r="O182" s="18">
        <f>SUMIF('12월'!E46:G500,항목!G13,'12월'!Y46:AA500)</f>
        <v>0</v>
      </c>
      <c r="P182" s="47">
        <f t="shared" si="15"/>
        <v>0</v>
      </c>
    </row>
    <row r="183" spans="2:16" x14ac:dyDescent="0.3">
      <c r="B183" s="636"/>
      <c r="C183" s="57" t="str">
        <f>항목!G14</f>
        <v>-</v>
      </c>
      <c r="D183" s="46">
        <f>SUMIF('01월'!E46:G500,항목!G14,'01월'!Y46:AA500)</f>
        <v>0</v>
      </c>
      <c r="E183" s="46">
        <f>SUMIF('02월'!E46:G500,항목!G14,'02월'!Y46:AA500)</f>
        <v>0</v>
      </c>
      <c r="F183" s="46">
        <f>SUMIF('03월'!E46:G500,항목!G14,'03월'!Y46:AA500)</f>
        <v>0</v>
      </c>
      <c r="G183" s="46">
        <f>SUMIF('04월'!E46:G500,항목!G14,'04월'!Y46:AA500)</f>
        <v>0</v>
      </c>
      <c r="H183" s="46">
        <f>SUMIF('05월'!E46:G500,항목!G14,'05월'!Y46:AA500)</f>
        <v>0</v>
      </c>
      <c r="I183" s="46">
        <f>SUMIF('06월'!E46:G500,항목!G14,'06월'!Y46:AA500)</f>
        <v>0</v>
      </c>
      <c r="J183" s="46">
        <f>SUMIF('07월'!E46:G500,항목!G14,'07월'!Y46:AA500)</f>
        <v>0</v>
      </c>
      <c r="K183" s="46">
        <f>SUMIF('08월'!E46:G500,항목!G14,'08월'!Y46:AA500)</f>
        <v>0</v>
      </c>
      <c r="L183" s="46">
        <f>SUMIF('09월'!E46:G500,항목!G14,'09월'!Y46:AA500)</f>
        <v>0</v>
      </c>
      <c r="M183" s="18">
        <f>SUMIF('10월'!E46:G500,항목!G14,'10월'!Y46:AA500)</f>
        <v>0</v>
      </c>
      <c r="N183" s="18">
        <f>SUMIF('11월'!E46:G500,항목!G14,'11월'!Y46:AA500)</f>
        <v>0</v>
      </c>
      <c r="O183" s="18">
        <f>SUMIF('12월'!E46:G500,항목!G14,'12월'!Y46:AA500)</f>
        <v>0</v>
      </c>
      <c r="P183" s="47">
        <f t="shared" si="15"/>
        <v>0</v>
      </c>
    </row>
    <row r="184" spans="2:16" x14ac:dyDescent="0.3">
      <c r="B184" s="636"/>
      <c r="C184" s="57" t="str">
        <f>항목!G15</f>
        <v>-</v>
      </c>
      <c r="D184" s="46">
        <f>SUMIF('01월'!E46:G500,항목!G15,'01월'!Y46:AA500)</f>
        <v>0</v>
      </c>
      <c r="E184" s="46">
        <f>SUMIF('02월'!E46:G500,항목!G15,'02월'!Y46:AA500)</f>
        <v>0</v>
      </c>
      <c r="F184" s="46">
        <f>SUMIF('03월'!E46:G500,항목!G15,'03월'!Y46:AA500)</f>
        <v>0</v>
      </c>
      <c r="G184" s="46">
        <f>SUMIF('04월'!E46:G500,항목!G15,'04월'!Y46:AA500)</f>
        <v>0</v>
      </c>
      <c r="H184" s="46">
        <f>SUMIF('05월'!E46:G500,항목!G15,'05월'!Y46:AA500)</f>
        <v>0</v>
      </c>
      <c r="I184" s="46">
        <f>SUMIF('06월'!E46:G500,항목!G15,'06월'!Y46:AA500)</f>
        <v>0</v>
      </c>
      <c r="J184" s="46">
        <f>SUMIF('07월'!E46:G500,항목!G15,'07월'!Y46:AA500)</f>
        <v>0</v>
      </c>
      <c r="K184" s="46">
        <f>SUMIF('08월'!E46:G500,항목!G15,'08월'!Y46:AA500)</f>
        <v>0</v>
      </c>
      <c r="L184" s="46">
        <f>SUMIF('09월'!E46:G500,항목!G15,'09월'!Y46:AA500)</f>
        <v>0</v>
      </c>
      <c r="M184" s="18">
        <f>SUMIF('10월'!E46:G500,항목!G15,'10월'!Y46:AA500)</f>
        <v>0</v>
      </c>
      <c r="N184" s="18">
        <f>SUMIF('11월'!E46:G500,항목!G15,'11월'!Y46:AA500)</f>
        <v>0</v>
      </c>
      <c r="O184" s="18">
        <f>SUMIF('12월'!E46:G500,항목!G15,'12월'!Y46:AA500)</f>
        <v>0</v>
      </c>
      <c r="P184" s="47">
        <f t="shared" si="15"/>
        <v>0</v>
      </c>
    </row>
    <row r="185" spans="2:16" x14ac:dyDescent="0.3">
      <c r="B185" s="636"/>
      <c r="C185" s="57" t="str">
        <f>항목!G16</f>
        <v>-</v>
      </c>
      <c r="D185" s="46">
        <f>SUMIF('01월'!E46:G500,항목!G16,'01월'!Y46:AA500)</f>
        <v>0</v>
      </c>
      <c r="E185" s="46">
        <f>SUMIF('02월'!E46:G500,항목!G16,'02월'!Y46:AA500)</f>
        <v>0</v>
      </c>
      <c r="F185" s="46">
        <f>SUMIF('03월'!E46:G500,항목!G16,'03월'!Y46:AA500)</f>
        <v>0</v>
      </c>
      <c r="G185" s="46">
        <f>SUMIF('04월'!E46:G500,항목!G16,'04월'!Y46:AA500)</f>
        <v>0</v>
      </c>
      <c r="H185" s="46">
        <f>SUMIF('05월'!E46:G500,항목!G16,'05월'!Y46:AA500)</f>
        <v>0</v>
      </c>
      <c r="I185" s="46">
        <f>SUMIF('06월'!E46:G500,항목!G16,'06월'!Y46:AA500)</f>
        <v>0</v>
      </c>
      <c r="J185" s="46">
        <f>SUMIF('07월'!E46:G500,항목!G16,'07월'!Y46:AA500)</f>
        <v>0</v>
      </c>
      <c r="K185" s="46">
        <f>SUMIF('08월'!E46:G500,항목!G16,'08월'!Y46:AA500)</f>
        <v>0</v>
      </c>
      <c r="L185" s="46">
        <f>SUMIF('09월'!E46:G500,항목!G16,'09월'!Y46:AA500)</f>
        <v>0</v>
      </c>
      <c r="M185" s="18">
        <f>SUMIF('10월'!E46:G500,항목!G16,'10월'!Y46:AA500)</f>
        <v>0</v>
      </c>
      <c r="N185" s="18">
        <f>SUMIF('11월'!E46:G500,항목!G16,'11월'!Y46:AA500)</f>
        <v>0</v>
      </c>
      <c r="O185" s="18">
        <f>SUMIF('12월'!E46:G500,항목!G16,'12월'!Y46:AA500)</f>
        <v>0</v>
      </c>
      <c r="P185" s="47">
        <f t="shared" si="15"/>
        <v>0</v>
      </c>
    </row>
    <row r="186" spans="2:16" x14ac:dyDescent="0.3">
      <c r="B186" s="636"/>
      <c r="C186" s="57" t="str">
        <f>항목!G17</f>
        <v>-</v>
      </c>
      <c r="D186" s="46">
        <f>SUMIF('01월'!E46:G500,항목!G17,'01월'!Y46:AA500)</f>
        <v>0</v>
      </c>
      <c r="E186" s="46">
        <f>SUMIF('02월'!E46:G500,항목!G17,'02월'!Y46:AA500)</f>
        <v>0</v>
      </c>
      <c r="F186" s="46">
        <f>SUMIF('03월'!E46:G500,항목!G17,'03월'!Y46:AA500)</f>
        <v>0</v>
      </c>
      <c r="G186" s="46">
        <f>SUMIF('04월'!E46:G500,항목!G17,'04월'!Y46:AA500)</f>
        <v>0</v>
      </c>
      <c r="H186" s="46">
        <f>SUMIF('05월'!E46:G500,항목!G17,'05월'!Y46:AA500)</f>
        <v>0</v>
      </c>
      <c r="I186" s="46">
        <f>SUMIF('06월'!E46:G500,항목!G17,'06월'!Y46:AA500)</f>
        <v>0</v>
      </c>
      <c r="J186" s="46">
        <f>SUMIF('07월'!E46:G500,항목!G17,'07월'!Y46:AA500)</f>
        <v>0</v>
      </c>
      <c r="K186" s="46">
        <f>SUMIF('08월'!E46:G500,항목!G17,'08월'!Y46:AA500)</f>
        <v>0</v>
      </c>
      <c r="L186" s="46">
        <f>SUMIF('09월'!E46:G500,항목!G17,'09월'!Y46:AA500)</f>
        <v>0</v>
      </c>
      <c r="M186" s="18">
        <f>SUMIF('10월'!E46:G500,항목!G17,'10월'!Y46:AA500)</f>
        <v>0</v>
      </c>
      <c r="N186" s="18">
        <f>SUMIF('11월'!E46:G500,항목!G17,'11월'!Y46:AA500)</f>
        <v>0</v>
      </c>
      <c r="O186" s="18">
        <f>SUMIF('12월'!E46:G500,항목!G17,'12월'!Y46:AA500)</f>
        <v>0</v>
      </c>
      <c r="P186" s="47">
        <f t="shared" si="15"/>
        <v>0</v>
      </c>
    </row>
    <row r="187" spans="2:16" x14ac:dyDescent="0.3">
      <c r="B187" s="637"/>
      <c r="C187" s="58" t="str">
        <f>항목!G18</f>
        <v>-</v>
      </c>
      <c r="D187" s="59">
        <f>SUMIF('01월'!E46:G500,항목!G18,'01월'!Y46:AA500)</f>
        <v>0</v>
      </c>
      <c r="E187" s="59">
        <f>SUMIF('02월'!E46:G500,항목!G18,'02월'!Y46:AA500)</f>
        <v>0</v>
      </c>
      <c r="F187" s="59">
        <f>SUMIF('03월'!E46:G500,항목!G18,'03월'!Y46:AA500)</f>
        <v>0</v>
      </c>
      <c r="G187" s="59">
        <f>SUMIF('04월'!E46:G500,항목!G18,'04월'!Y46:AA500)</f>
        <v>0</v>
      </c>
      <c r="H187" s="59">
        <f>SUMIF('05월'!E46:G500,항목!G18,'05월'!Y46:AA500)</f>
        <v>0</v>
      </c>
      <c r="I187" s="59">
        <f>SUMIF('06월'!E46:G500,항목!G18,'06월'!Y46:AA500)</f>
        <v>0</v>
      </c>
      <c r="J187" s="59">
        <f>SUMIF('07월'!E46:G500,항목!G18,'07월'!Y46:AA500)</f>
        <v>0</v>
      </c>
      <c r="K187" s="59">
        <f>SUMIF('08월'!E46:G500,항목!G18,'08월'!Y46:AA500)</f>
        <v>0</v>
      </c>
      <c r="L187" s="59">
        <f>SUMIF('09월'!E46:G500,항목!G18,'09월'!Y46:AA500)</f>
        <v>0</v>
      </c>
      <c r="M187" s="20">
        <f>SUMIF('10월'!E46:G500,항목!G18,'10월'!Y46:AA500)</f>
        <v>0</v>
      </c>
      <c r="N187" s="20">
        <f>SUMIF('11월'!E46:G500,항목!G18,'11월'!Y46:AA500)</f>
        <v>0</v>
      </c>
      <c r="O187" s="20">
        <f>SUMIF('12월'!E46:G500,항목!G18,'12월'!Y46:AA500)</f>
        <v>0</v>
      </c>
      <c r="P187" s="60">
        <f t="shared" si="15"/>
        <v>0</v>
      </c>
    </row>
    <row r="188" spans="2:16" x14ac:dyDescent="0.3">
      <c r="B188" s="635" t="str">
        <f>항목!H3</f>
        <v>통신비</v>
      </c>
      <c r="C188" s="50" t="str">
        <f>항목!H4</f>
        <v>인터넷/TV</v>
      </c>
      <c r="D188" s="51">
        <f>SUMIF('01월'!E46:G500,항목!H4,'01월'!Y46:AA500)</f>
        <v>0</v>
      </c>
      <c r="E188" s="51">
        <f>SUMIF('02월'!E46:G500,항목!H4,'02월'!Y46:AA500)</f>
        <v>0</v>
      </c>
      <c r="F188" s="51">
        <f>SUMIF('03월'!E46:G500,항목!H4,'03월'!Y46:AA500)</f>
        <v>0</v>
      </c>
      <c r="G188" s="51">
        <f>SUMIF('04월'!E46:G500,항목!H4,'04월'!Y46:AA500)</f>
        <v>0</v>
      </c>
      <c r="H188" s="51">
        <f>SUMIF('05월'!E46:G500,항목!H4,'05월'!Y46:AA500)</f>
        <v>0</v>
      </c>
      <c r="I188" s="51">
        <f>SUMIF('06월'!E46:G500,항목!H4,'06월'!Y46:AA500)</f>
        <v>0</v>
      </c>
      <c r="J188" s="51">
        <f>SUMIF('07월'!E46:G500,항목!H4,'07월'!Y46:AA500)</f>
        <v>0</v>
      </c>
      <c r="K188" s="51">
        <f>SUMIF('08월'!E46:G500,항목!H4,'08월'!Y46:AA500)</f>
        <v>0</v>
      </c>
      <c r="L188" s="51">
        <f>SUMIF('09월'!E46:G500,항목!H4,'09월'!Y46:AA500)</f>
        <v>0</v>
      </c>
      <c r="M188" s="52">
        <f>SUMIF('10월'!E46:G500,항목!H4,'10월'!Y46:AA500)</f>
        <v>0</v>
      </c>
      <c r="N188" s="52">
        <f>SUMIF('11월'!E46:G500,항목!H4,'11월'!Y46:AA500)</f>
        <v>0</v>
      </c>
      <c r="O188" s="52">
        <f>SUMIF('12월'!E46:G500,항목!H4,'12월'!Y46:AA500)</f>
        <v>0</v>
      </c>
      <c r="P188" s="53">
        <f t="shared" ref="P188:P251" si="16">SUM(D188:O188)</f>
        <v>0</v>
      </c>
    </row>
    <row r="189" spans="2:16" x14ac:dyDescent="0.3">
      <c r="B189" s="636"/>
      <c r="C189" s="57" t="str">
        <f>항목!H5</f>
        <v>휴대폰</v>
      </c>
      <c r="D189" s="46">
        <f>SUMIF('01월'!E46:G500,항목!H5,'01월'!Y46:AA500)</f>
        <v>0</v>
      </c>
      <c r="E189" s="46">
        <f>SUMIF('02월'!E46:G500,항목!H5,'02월'!Y46:AA500)</f>
        <v>0</v>
      </c>
      <c r="F189" s="46">
        <f>SUMIF('03월'!E46:G500,항목!H5,'03월'!Y46:AA500)</f>
        <v>0</v>
      </c>
      <c r="G189" s="46">
        <f>SUMIF('04월'!E46:G500,항목!H5,'04월'!Y46:AA500)</f>
        <v>0</v>
      </c>
      <c r="H189" s="46">
        <f>SUMIF('05월'!E46:G500,항목!H5,'05월'!Y46:AA500)</f>
        <v>0</v>
      </c>
      <c r="I189" s="46">
        <f>SUMIF('06월'!E46:G500,항목!H5,'06월'!Y46:AA500)</f>
        <v>0</v>
      </c>
      <c r="J189" s="46">
        <f>SUMIF('07월'!E46:G500,항목!H5,'07월'!Y46:AA500)</f>
        <v>0</v>
      </c>
      <c r="K189" s="46">
        <f>SUMIF('08월'!E46:G500,항목!H5,'08월'!Y46:AA500)</f>
        <v>0</v>
      </c>
      <c r="L189" s="46">
        <f>SUMIF('09월'!E46:G500,항목!H5,'09월'!Y46:AA500)</f>
        <v>0</v>
      </c>
      <c r="M189" s="18">
        <f>SUMIF('10월'!E46:G500,항목!H5,'10월'!Y46:AA500)</f>
        <v>0</v>
      </c>
      <c r="N189" s="18">
        <f>SUMIF('11월'!E46:G500,항목!H5,'11월'!Y46:AA500)</f>
        <v>0</v>
      </c>
      <c r="O189" s="18">
        <f>SUMIF('12월'!E46:G500,항목!H5,'12월'!Y46:AA500)</f>
        <v>0</v>
      </c>
      <c r="P189" s="47">
        <f t="shared" si="16"/>
        <v>0</v>
      </c>
    </row>
    <row r="190" spans="2:16" x14ac:dyDescent="0.3">
      <c r="B190" s="636"/>
      <c r="C190" s="57" t="str">
        <f>항목!H6</f>
        <v>-</v>
      </c>
      <c r="D190" s="46">
        <f>SUMIF('01월'!E46:G500,항목!H6,'01월'!Y46:AA500)</f>
        <v>0</v>
      </c>
      <c r="E190" s="46">
        <f>SUMIF('02월'!E46:G500,항목!H6,'02월'!Y46:AA500)</f>
        <v>0</v>
      </c>
      <c r="F190" s="46">
        <f>SUMIF('03월'!E46:G500,항목!H6,'03월'!Y46:AA500)</f>
        <v>0</v>
      </c>
      <c r="G190" s="46">
        <f>SUMIF('04월'!E46:G500,항목!H6,'04월'!Y46:AA500)</f>
        <v>0</v>
      </c>
      <c r="H190" s="46">
        <f>SUMIF('05월'!E46:G500,항목!H6,'05월'!Y46:AA500)</f>
        <v>0</v>
      </c>
      <c r="I190" s="46">
        <f>SUMIF('06월'!E46:G500,항목!H6,'06월'!Y46:AA500)</f>
        <v>0</v>
      </c>
      <c r="J190" s="46">
        <f>SUMIF('07월'!E46:G500,항목!H6,'07월'!Y46:AA500)</f>
        <v>0</v>
      </c>
      <c r="K190" s="46">
        <f>SUMIF('08월'!E46:G500,항목!H6,'08월'!Y46:AA500)</f>
        <v>0</v>
      </c>
      <c r="L190" s="46">
        <f>SUMIF('09월'!E46:G500,항목!H6,'09월'!Y46:AA500)</f>
        <v>0</v>
      </c>
      <c r="M190" s="18">
        <f>SUMIF('10월'!E46:G500,항목!H6,'10월'!Y46:AA500)</f>
        <v>0</v>
      </c>
      <c r="N190" s="18">
        <f>SUMIF('11월'!E46:G500,항목!H6,'11월'!Y46:AA500)</f>
        <v>0</v>
      </c>
      <c r="O190" s="18">
        <f>SUMIF('12월'!E46:G500,항목!H6,'12월'!Y46:AA500)</f>
        <v>0</v>
      </c>
      <c r="P190" s="47">
        <f t="shared" si="16"/>
        <v>0</v>
      </c>
    </row>
    <row r="191" spans="2:16" x14ac:dyDescent="0.3">
      <c r="B191" s="636"/>
      <c r="C191" s="57" t="str">
        <f>항목!H7</f>
        <v>-</v>
      </c>
      <c r="D191" s="46">
        <f>SUMIF('01월'!E46:G500,항목!H7,'01월'!Y46:AA500)</f>
        <v>0</v>
      </c>
      <c r="E191" s="46">
        <f>SUMIF('02월'!E46:G500,항목!H7,'02월'!Y46:AA500)</f>
        <v>0</v>
      </c>
      <c r="F191" s="46">
        <f>SUMIF('03월'!E46:G500,항목!H7,'03월'!Y46:AA500)</f>
        <v>0</v>
      </c>
      <c r="G191" s="46">
        <f>SUMIF('04월'!E46:G500,항목!H7,'04월'!Y46:AA500)</f>
        <v>0</v>
      </c>
      <c r="H191" s="46">
        <f>SUMIF('05월'!E46:G500,항목!H7,'05월'!Y46:AA500)</f>
        <v>0</v>
      </c>
      <c r="I191" s="46">
        <f>SUMIF('06월'!E46:G500,항목!H7,'06월'!Y46:AA500)</f>
        <v>0</v>
      </c>
      <c r="J191" s="46">
        <f>SUMIF('07월'!E46:G500,항목!H7,'07월'!Y46:AA500)</f>
        <v>0</v>
      </c>
      <c r="K191" s="46">
        <f>SUMIF('08월'!E46:G500,항목!H7,'08월'!Y46:AA500)</f>
        <v>0</v>
      </c>
      <c r="L191" s="46">
        <f>SUMIF('09월'!E46:G500,항목!H7,'09월'!Y46:AA500)</f>
        <v>0</v>
      </c>
      <c r="M191" s="18">
        <f>SUMIF('10월'!E46:G500,항목!H7,'10월'!Y46:AA500)</f>
        <v>0</v>
      </c>
      <c r="N191" s="18">
        <f>SUMIF('11월'!E46:G500,항목!H7,'11월'!Y46:AA500)</f>
        <v>0</v>
      </c>
      <c r="O191" s="18">
        <f>SUMIF('12월'!E46:G500,항목!H7,'12월'!Y46:AA500)</f>
        <v>0</v>
      </c>
      <c r="P191" s="47">
        <f t="shared" si="16"/>
        <v>0</v>
      </c>
    </row>
    <row r="192" spans="2:16" x14ac:dyDescent="0.3">
      <c r="B192" s="636"/>
      <c r="C192" s="57" t="str">
        <f>항목!H8</f>
        <v>-</v>
      </c>
      <c r="D192" s="46">
        <f>SUMIF('01월'!E46:G500,항목!H8,'01월'!Y46:AA500)</f>
        <v>0</v>
      </c>
      <c r="E192" s="46">
        <f>SUMIF('02월'!E46:G500,항목!H8,'02월'!Y46:AA500)</f>
        <v>0</v>
      </c>
      <c r="F192" s="46">
        <f>SUMIF('03월'!E46:G500,항목!H8,'03월'!Y46:AA500)</f>
        <v>0</v>
      </c>
      <c r="G192" s="46">
        <f>SUMIF('04월'!E46:G500,항목!H8,'04월'!Y46:AA500)</f>
        <v>0</v>
      </c>
      <c r="H192" s="46">
        <f>SUMIF('05월'!E46:G500,항목!H8,'05월'!Y46:AA500)</f>
        <v>0</v>
      </c>
      <c r="I192" s="46">
        <f>SUMIF('06월'!E46:G500,항목!H8,'06월'!Y46:AA500)</f>
        <v>0</v>
      </c>
      <c r="J192" s="46">
        <f>SUMIF('07월'!E46:G500,항목!H8,'07월'!Y46:AA500)</f>
        <v>0</v>
      </c>
      <c r="K192" s="46">
        <f>SUMIF('08월'!E46:G500,항목!H8,'08월'!Y46:AA500)</f>
        <v>0</v>
      </c>
      <c r="L192" s="46">
        <f>SUMIF('09월'!E46:G500,항목!H8,'09월'!Y46:AA500)</f>
        <v>0</v>
      </c>
      <c r="M192" s="18">
        <f>SUMIF('10월'!E46:G500,항목!H8,'10월'!Y46:AA500)</f>
        <v>0</v>
      </c>
      <c r="N192" s="18">
        <f>SUMIF('11월'!E46:G500,항목!H8,'11월'!Y46:AA500)</f>
        <v>0</v>
      </c>
      <c r="O192" s="18">
        <f>SUMIF('12월'!E46:G500,항목!H8,'12월'!Y46:AA500)</f>
        <v>0</v>
      </c>
      <c r="P192" s="47">
        <f t="shared" si="16"/>
        <v>0</v>
      </c>
    </row>
    <row r="193" spans="2:16" x14ac:dyDescent="0.3">
      <c r="B193" s="636"/>
      <c r="C193" s="57" t="str">
        <f>항목!H9</f>
        <v>-</v>
      </c>
      <c r="D193" s="46">
        <f>SUMIF('01월'!E46:G500,항목!H9,'01월'!Y46:AA500)</f>
        <v>0</v>
      </c>
      <c r="E193" s="46">
        <f>SUMIF('02월'!E46:G500,항목!H9,'02월'!Y46:AA500)</f>
        <v>0</v>
      </c>
      <c r="F193" s="46">
        <f>SUMIF('03월'!E46:G500,항목!H9,'03월'!Y46:AA500)</f>
        <v>0</v>
      </c>
      <c r="G193" s="46">
        <f>SUMIF('04월'!E46:G500,항목!H9,'04월'!Y46:AA500)</f>
        <v>0</v>
      </c>
      <c r="H193" s="46">
        <f>SUMIF('05월'!E46:G500,항목!H9,'05월'!Y46:AA500)</f>
        <v>0</v>
      </c>
      <c r="I193" s="46">
        <f>SUMIF('06월'!E46:G500,항목!H9,'06월'!Y46:AA500)</f>
        <v>0</v>
      </c>
      <c r="J193" s="46">
        <f>SUMIF('07월'!E46:G500,항목!H9,'07월'!Y46:AA500)</f>
        <v>0</v>
      </c>
      <c r="K193" s="46">
        <f>SUMIF('08월'!E46:G500,항목!H9,'08월'!Y46:AA500)</f>
        <v>0</v>
      </c>
      <c r="L193" s="46">
        <f>SUMIF('09월'!E46:G500,항목!H9,'09월'!Y46:AA500)</f>
        <v>0</v>
      </c>
      <c r="M193" s="18">
        <f>SUMIF('10월'!E46:G500,항목!H9,'10월'!Y46:AA500)</f>
        <v>0</v>
      </c>
      <c r="N193" s="18">
        <f>SUMIF('11월'!E46:G500,항목!H9,'11월'!Y46:AA500)</f>
        <v>0</v>
      </c>
      <c r="O193" s="18">
        <f>SUMIF('12월'!E46:G500,항목!H9,'12월'!Y46:AA500)</f>
        <v>0</v>
      </c>
      <c r="P193" s="47">
        <f t="shared" si="16"/>
        <v>0</v>
      </c>
    </row>
    <row r="194" spans="2:16" x14ac:dyDescent="0.3">
      <c r="B194" s="636"/>
      <c r="C194" s="57" t="str">
        <f>항목!H10</f>
        <v>-</v>
      </c>
      <c r="D194" s="46">
        <f>SUMIF('01월'!E46:G500,항목!H10,'01월'!Y46:AA500)</f>
        <v>0</v>
      </c>
      <c r="E194" s="46">
        <f>SUMIF('02월'!E46:G500,항목!H10,'02월'!Y46:AA500)</f>
        <v>0</v>
      </c>
      <c r="F194" s="46">
        <f>SUMIF('03월'!E46:G500,항목!H10,'03월'!Y46:AA500)</f>
        <v>0</v>
      </c>
      <c r="G194" s="46">
        <f>SUMIF('04월'!E46:G500,항목!H10,'04월'!Y46:AA500)</f>
        <v>0</v>
      </c>
      <c r="H194" s="46">
        <f>SUMIF('05월'!E46:G500,항목!H10,'05월'!Y46:AA500)</f>
        <v>0</v>
      </c>
      <c r="I194" s="46">
        <f>SUMIF('06월'!E46:G500,항목!H10,'06월'!Y46:AA500)</f>
        <v>0</v>
      </c>
      <c r="J194" s="46">
        <f>SUMIF('07월'!E46:G500,항목!H10,'07월'!Y46:AA500)</f>
        <v>0</v>
      </c>
      <c r="K194" s="46">
        <f>SUMIF('08월'!E46:G500,항목!H10,'08월'!Y46:AA500)</f>
        <v>0</v>
      </c>
      <c r="L194" s="46">
        <f>SUMIF('09월'!E46:G500,항목!H10,'09월'!Y46:AA500)</f>
        <v>0</v>
      </c>
      <c r="M194" s="18">
        <f>SUMIF('10월'!E46:G500,항목!H10,'10월'!Y46:AA500)</f>
        <v>0</v>
      </c>
      <c r="N194" s="18">
        <f>SUMIF('11월'!E46:G500,항목!H10,'11월'!Y46:AA500)</f>
        <v>0</v>
      </c>
      <c r="O194" s="18">
        <f>SUMIF('12월'!E46:G500,항목!H10,'12월'!Y46:AA500)</f>
        <v>0</v>
      </c>
      <c r="P194" s="47">
        <f t="shared" si="16"/>
        <v>0</v>
      </c>
    </row>
    <row r="195" spans="2:16" x14ac:dyDescent="0.3">
      <c r="B195" s="636"/>
      <c r="C195" s="57" t="str">
        <f>항목!H11</f>
        <v>-</v>
      </c>
      <c r="D195" s="46">
        <f>SUMIF('01월'!E46:G500,항목!H11,'01월'!Y46:AA500)</f>
        <v>0</v>
      </c>
      <c r="E195" s="46">
        <f>SUMIF('02월'!E46:G500,항목!H11,'02월'!Y46:AA500)</f>
        <v>0</v>
      </c>
      <c r="F195" s="46">
        <f>SUMIF('03월'!E46:G500,항목!H11,'03월'!Y46:AA500)</f>
        <v>0</v>
      </c>
      <c r="G195" s="46">
        <f>SUMIF('04월'!E46:G500,항목!H11,'04월'!Y46:AA500)</f>
        <v>0</v>
      </c>
      <c r="H195" s="46">
        <f>SUMIF('05월'!E46:G500,항목!H11,'05월'!Y46:AA500)</f>
        <v>0</v>
      </c>
      <c r="I195" s="46">
        <f>SUMIF('06월'!E46:G500,항목!H11,'06월'!Y46:AA500)</f>
        <v>0</v>
      </c>
      <c r="J195" s="46">
        <f>SUMIF('07월'!E46:G500,항목!H11,'07월'!Y46:AA500)</f>
        <v>0</v>
      </c>
      <c r="K195" s="46">
        <f>SUMIF('08월'!E46:G500,항목!H11,'08월'!Y46:AA500)</f>
        <v>0</v>
      </c>
      <c r="L195" s="46">
        <f>SUMIF('09월'!E46:G500,항목!H11,'09월'!Y46:AA500)</f>
        <v>0</v>
      </c>
      <c r="M195" s="18">
        <f>SUMIF('10월'!E46:G500,항목!H11,'10월'!Y46:AA500)</f>
        <v>0</v>
      </c>
      <c r="N195" s="18">
        <f>SUMIF('11월'!E46:G500,항목!H11,'11월'!Y46:AA500)</f>
        <v>0</v>
      </c>
      <c r="O195" s="18">
        <f>SUMIF('12월'!E46:G500,항목!H11,'12월'!Y46:AA500)</f>
        <v>0</v>
      </c>
      <c r="P195" s="47">
        <f t="shared" si="16"/>
        <v>0</v>
      </c>
    </row>
    <row r="196" spans="2:16" x14ac:dyDescent="0.3">
      <c r="B196" s="636"/>
      <c r="C196" s="57" t="str">
        <f>항목!H12</f>
        <v>-</v>
      </c>
      <c r="D196" s="46">
        <f>SUMIF('01월'!E46:G500,항목!H12,'01월'!Y46:AA500)</f>
        <v>0</v>
      </c>
      <c r="E196" s="46">
        <f>SUMIF('02월'!E46:G500,항목!H12,'02월'!Y46:AA500)</f>
        <v>0</v>
      </c>
      <c r="F196" s="46">
        <f>SUMIF('03월'!E46:G500,항목!H12,'03월'!Y46:AA500)</f>
        <v>0</v>
      </c>
      <c r="G196" s="46">
        <f>SUMIF('04월'!E46:G500,항목!H12,'04월'!Y46:AA500)</f>
        <v>0</v>
      </c>
      <c r="H196" s="46">
        <f>SUMIF('05월'!E46:G500,항목!H12,'05월'!Y46:AA500)</f>
        <v>0</v>
      </c>
      <c r="I196" s="46">
        <f>SUMIF('06월'!E46:G500,항목!H12,'06월'!Y46:AA500)</f>
        <v>0</v>
      </c>
      <c r="J196" s="46">
        <f>SUMIF('07월'!E46:G500,항목!H12,'07월'!Y46:AA500)</f>
        <v>0</v>
      </c>
      <c r="K196" s="46">
        <f>SUMIF('08월'!E46:G500,항목!H12,'08월'!Y46:AA500)</f>
        <v>0</v>
      </c>
      <c r="L196" s="46">
        <f>SUMIF('09월'!E46:G500,항목!H12,'09월'!Y46:AA500)</f>
        <v>0</v>
      </c>
      <c r="M196" s="18">
        <f>SUMIF('10월'!E46:G500,항목!H12,'10월'!Y46:AA500)</f>
        <v>0</v>
      </c>
      <c r="N196" s="18">
        <f>SUMIF('11월'!E46:G500,항목!H12,'11월'!Y46:AA500)</f>
        <v>0</v>
      </c>
      <c r="O196" s="18">
        <f>SUMIF('12월'!E46:G500,항목!H12,'12월'!Y46:AA500)</f>
        <v>0</v>
      </c>
      <c r="P196" s="47">
        <f t="shared" si="16"/>
        <v>0</v>
      </c>
    </row>
    <row r="197" spans="2:16" x14ac:dyDescent="0.3">
      <c r="B197" s="636"/>
      <c r="C197" s="57" t="str">
        <f>항목!H13</f>
        <v>-</v>
      </c>
      <c r="D197" s="46">
        <f>SUMIF('01월'!E46:G500,항목!H13,'01월'!Y46:AA500)</f>
        <v>0</v>
      </c>
      <c r="E197" s="46">
        <f>SUMIF('02월'!E46:G500,항목!H13,'02월'!Y46:AA500)</f>
        <v>0</v>
      </c>
      <c r="F197" s="46">
        <f>SUMIF('03월'!E46:G500,항목!H13,'03월'!Y46:AA500)</f>
        <v>0</v>
      </c>
      <c r="G197" s="46">
        <f>SUMIF('04월'!E46:G500,항목!H13,'04월'!Y46:AA500)</f>
        <v>0</v>
      </c>
      <c r="H197" s="46">
        <f>SUMIF('05월'!E46:G500,항목!H13,'05월'!Y46:AA500)</f>
        <v>0</v>
      </c>
      <c r="I197" s="46">
        <f>SUMIF('06월'!E46:G500,항목!H13,'06월'!Y46:AA500)</f>
        <v>0</v>
      </c>
      <c r="J197" s="46">
        <f>SUMIF('07월'!E46:G500,항목!H13,'07월'!Y46:AA500)</f>
        <v>0</v>
      </c>
      <c r="K197" s="46">
        <f>SUMIF('08월'!E46:G500,항목!H13,'08월'!Y46:AA500)</f>
        <v>0</v>
      </c>
      <c r="L197" s="46">
        <f>SUMIF('09월'!E46:G500,항목!H13,'09월'!Y46:AA500)</f>
        <v>0</v>
      </c>
      <c r="M197" s="18">
        <f>SUMIF('10월'!E46:G500,항목!H13,'10월'!Y46:AA500)</f>
        <v>0</v>
      </c>
      <c r="N197" s="18">
        <f>SUMIF('11월'!E46:G500,항목!H13,'11월'!Y46:AA500)</f>
        <v>0</v>
      </c>
      <c r="O197" s="18">
        <f>SUMIF('12월'!E46:G500,항목!H13,'12월'!Y46:AA500)</f>
        <v>0</v>
      </c>
      <c r="P197" s="47">
        <f t="shared" si="16"/>
        <v>0</v>
      </c>
    </row>
    <row r="198" spans="2:16" x14ac:dyDescent="0.3">
      <c r="B198" s="636"/>
      <c r="C198" s="57" t="str">
        <f>항목!H14</f>
        <v>-</v>
      </c>
      <c r="D198" s="46">
        <f>SUMIF('01월'!E46:G500,항목!H14,'01월'!Y46:AA500)</f>
        <v>0</v>
      </c>
      <c r="E198" s="46">
        <f>SUMIF('02월'!E46:G500,항목!H14,'02월'!Y46:AA500)</f>
        <v>0</v>
      </c>
      <c r="F198" s="46">
        <f>SUMIF('03월'!E46:G500,항목!H14,'03월'!Y46:AA500)</f>
        <v>0</v>
      </c>
      <c r="G198" s="46">
        <f>SUMIF('04월'!E46:G500,항목!H14,'04월'!Y46:AA500)</f>
        <v>0</v>
      </c>
      <c r="H198" s="46">
        <f>SUMIF('05월'!E46:G500,항목!H14,'05월'!Y46:AA500)</f>
        <v>0</v>
      </c>
      <c r="I198" s="46">
        <f>SUMIF('06월'!E46:G500,항목!H14,'06월'!Y46:AA500)</f>
        <v>0</v>
      </c>
      <c r="J198" s="46">
        <f>SUMIF('07월'!E46:G500,항목!H14,'07월'!Y46:AA500)</f>
        <v>0</v>
      </c>
      <c r="K198" s="46">
        <f>SUMIF('08월'!E46:G500,항목!H14,'08월'!Y46:AA500)</f>
        <v>0</v>
      </c>
      <c r="L198" s="46">
        <f>SUMIF('09월'!E46:G500,항목!H14,'09월'!Y46:AA500)</f>
        <v>0</v>
      </c>
      <c r="M198" s="18">
        <f>SUMIF('10월'!E46:G500,항목!H14,'10월'!Y46:AA500)</f>
        <v>0</v>
      </c>
      <c r="N198" s="18">
        <f>SUMIF('11월'!E46:G500,항목!H14,'11월'!Y46:AA500)</f>
        <v>0</v>
      </c>
      <c r="O198" s="18">
        <f>SUMIF('12월'!E46:G500,항목!H14,'12월'!Y46:AA500)</f>
        <v>0</v>
      </c>
      <c r="P198" s="47">
        <f t="shared" si="16"/>
        <v>0</v>
      </c>
    </row>
    <row r="199" spans="2:16" x14ac:dyDescent="0.3">
      <c r="B199" s="636"/>
      <c r="C199" s="57" t="str">
        <f>항목!H15</f>
        <v>-</v>
      </c>
      <c r="D199" s="46">
        <f>SUMIF('01월'!E46:G500,항목!H15,'01월'!Y46:AA500)</f>
        <v>0</v>
      </c>
      <c r="E199" s="46">
        <f>SUMIF('02월'!E46:G500,항목!H15,'02월'!Y46:AA500)</f>
        <v>0</v>
      </c>
      <c r="F199" s="46">
        <f>SUMIF('03월'!E46:G500,항목!H15,'03월'!Y46:AA500)</f>
        <v>0</v>
      </c>
      <c r="G199" s="46">
        <f>SUMIF('04월'!E46:G500,항목!H15,'04월'!Y46:AA500)</f>
        <v>0</v>
      </c>
      <c r="H199" s="46">
        <f>SUMIF('05월'!E46:G500,항목!H15,'05월'!Y46:AA500)</f>
        <v>0</v>
      </c>
      <c r="I199" s="46">
        <f>SUMIF('06월'!E46:G500,항목!H15,'06월'!Y46:AA500)</f>
        <v>0</v>
      </c>
      <c r="J199" s="46">
        <f>SUMIF('07월'!E46:G500,항목!H15,'07월'!Y46:AA500)</f>
        <v>0</v>
      </c>
      <c r="K199" s="46">
        <f>SUMIF('08월'!E46:G500,항목!H15,'08월'!Y46:AA500)</f>
        <v>0</v>
      </c>
      <c r="L199" s="46">
        <f>SUMIF('09월'!E46:G500,항목!H15,'09월'!Y46:AA500)</f>
        <v>0</v>
      </c>
      <c r="M199" s="18">
        <f>SUMIF('10월'!E46:G500,항목!H15,'10월'!Y46:AA500)</f>
        <v>0</v>
      </c>
      <c r="N199" s="18">
        <f>SUMIF('11월'!E46:G500,항목!H15,'11월'!Y46:AA500)</f>
        <v>0</v>
      </c>
      <c r="O199" s="18">
        <f>SUMIF('12월'!E46:G500,항목!H15,'12월'!Y46:AA500)</f>
        <v>0</v>
      </c>
      <c r="P199" s="47">
        <f t="shared" si="16"/>
        <v>0</v>
      </c>
    </row>
    <row r="200" spans="2:16" x14ac:dyDescent="0.3">
      <c r="B200" s="636"/>
      <c r="C200" s="57" t="str">
        <f>항목!H16</f>
        <v>-</v>
      </c>
      <c r="D200" s="46">
        <f>SUMIF('01월'!E46:G500,항목!H16,'01월'!Y46:AA500)</f>
        <v>0</v>
      </c>
      <c r="E200" s="46">
        <f>SUMIF('02월'!E46:G500,항목!H16,'02월'!Y46:AA500)</f>
        <v>0</v>
      </c>
      <c r="F200" s="46">
        <f>SUMIF('03월'!E46:G500,항목!H16,'03월'!Y46:AA500)</f>
        <v>0</v>
      </c>
      <c r="G200" s="46">
        <f>SUMIF('04월'!E46:G500,항목!H16,'04월'!Y46:AA500)</f>
        <v>0</v>
      </c>
      <c r="H200" s="46">
        <f>SUMIF('05월'!E46:G500,항목!H16,'05월'!Y46:AA500)</f>
        <v>0</v>
      </c>
      <c r="I200" s="46">
        <f>SUMIF('06월'!E46:G500,항목!H16,'06월'!Y46:AA500)</f>
        <v>0</v>
      </c>
      <c r="J200" s="46">
        <f>SUMIF('07월'!E46:G500,항목!H16,'07월'!Y46:AA500)</f>
        <v>0</v>
      </c>
      <c r="K200" s="46">
        <f>SUMIF('08월'!E46:G500,항목!H16,'08월'!Y46:AA500)</f>
        <v>0</v>
      </c>
      <c r="L200" s="46">
        <f>SUMIF('09월'!E46:G500,항목!H16,'09월'!Y46:AA500)</f>
        <v>0</v>
      </c>
      <c r="M200" s="18">
        <f>SUMIF('10월'!E46:G500,항목!H16,'10월'!Y46:AA500)</f>
        <v>0</v>
      </c>
      <c r="N200" s="18">
        <f>SUMIF('11월'!E46:G500,항목!H16,'11월'!Y46:AA500)</f>
        <v>0</v>
      </c>
      <c r="O200" s="18">
        <f>SUMIF('12월'!E46:G500,항목!H16,'12월'!Y46:AA500)</f>
        <v>0</v>
      </c>
      <c r="P200" s="47">
        <f t="shared" si="16"/>
        <v>0</v>
      </c>
    </row>
    <row r="201" spans="2:16" x14ac:dyDescent="0.3">
      <c r="B201" s="636"/>
      <c r="C201" s="57" t="str">
        <f>항목!H17</f>
        <v>-</v>
      </c>
      <c r="D201" s="46">
        <f>SUMIF('01월'!E46:G500,항목!H17,'01월'!Y46:AA500)</f>
        <v>0</v>
      </c>
      <c r="E201" s="46">
        <f>SUMIF('02월'!E46:G500,항목!H17,'02월'!Y46:AA500)</f>
        <v>0</v>
      </c>
      <c r="F201" s="46">
        <f>SUMIF('03월'!E46:G500,항목!H17,'03월'!Y46:AA500)</f>
        <v>0</v>
      </c>
      <c r="G201" s="46">
        <f>SUMIF('04월'!E46:G500,항목!H17,'04월'!Y46:AA500)</f>
        <v>0</v>
      </c>
      <c r="H201" s="46">
        <f>SUMIF('05월'!E46:G500,항목!H17,'05월'!Y46:AA500)</f>
        <v>0</v>
      </c>
      <c r="I201" s="46">
        <f>SUMIF('06월'!E46:G500,항목!H17,'06월'!Y46:AA500)</f>
        <v>0</v>
      </c>
      <c r="J201" s="46">
        <f>SUMIF('07월'!E46:G500,항목!H17,'07월'!Y46:AA500)</f>
        <v>0</v>
      </c>
      <c r="K201" s="46">
        <f>SUMIF('08월'!E46:G500,항목!H17,'08월'!Y46:AA500)</f>
        <v>0</v>
      </c>
      <c r="L201" s="46">
        <f>SUMIF('09월'!E46:G500,항목!H17,'09월'!Y46:AA500)</f>
        <v>0</v>
      </c>
      <c r="M201" s="18">
        <f>SUMIF('10월'!E46:G500,항목!H17,'10월'!Y46:AA500)</f>
        <v>0</v>
      </c>
      <c r="N201" s="18">
        <f>SUMIF('11월'!E46:G500,항목!H17,'11월'!Y46:AA500)</f>
        <v>0</v>
      </c>
      <c r="O201" s="18">
        <f>SUMIF('12월'!E46:G500,항목!H17,'12월'!Y46:AA500)</f>
        <v>0</v>
      </c>
      <c r="P201" s="47">
        <f t="shared" si="16"/>
        <v>0</v>
      </c>
    </row>
    <row r="202" spans="2:16" x14ac:dyDescent="0.3">
      <c r="B202" s="637"/>
      <c r="C202" s="58" t="str">
        <f>항목!H18</f>
        <v>-</v>
      </c>
      <c r="D202" s="59">
        <f>SUMIF('01월'!E46:G500,항목!H18,'01월'!Y46:AA500)</f>
        <v>0</v>
      </c>
      <c r="E202" s="59">
        <f>SUMIF('02월'!E46:G500,항목!H18,'02월'!Y46:AA500)</f>
        <v>0</v>
      </c>
      <c r="F202" s="59">
        <f>SUMIF('03월'!E46:G500,항목!H18,'03월'!Y46:AA500)</f>
        <v>0</v>
      </c>
      <c r="G202" s="59">
        <f>SUMIF('04월'!E46:G500,항목!H18,'04월'!Y46:AA500)</f>
        <v>0</v>
      </c>
      <c r="H202" s="59">
        <f>SUMIF('05월'!E46:G500,항목!H18,'05월'!Y46:AA500)</f>
        <v>0</v>
      </c>
      <c r="I202" s="59">
        <f>SUMIF('06월'!E46:G500,항목!H18,'06월'!Y46:AA500)</f>
        <v>0</v>
      </c>
      <c r="J202" s="59">
        <f>SUMIF('07월'!E46:G500,항목!H18,'07월'!Y46:AA500)</f>
        <v>0</v>
      </c>
      <c r="K202" s="59">
        <f>SUMIF('08월'!E46:G500,항목!H18,'08월'!Y46:AA500)</f>
        <v>0</v>
      </c>
      <c r="L202" s="59">
        <f>SUMIF('09월'!E46:G500,항목!H18,'09월'!Y46:AA500)</f>
        <v>0</v>
      </c>
      <c r="M202" s="20">
        <f>SUMIF('10월'!E46:G500,항목!H18,'10월'!Y46:AA500)</f>
        <v>0</v>
      </c>
      <c r="N202" s="20">
        <f>SUMIF('11월'!E46:G500,항목!H18,'11월'!Y46:AA500)</f>
        <v>0</v>
      </c>
      <c r="O202" s="20">
        <f>SUMIF('12월'!E46:G500,항목!H18,'12월'!Y46:AA500)</f>
        <v>0</v>
      </c>
      <c r="P202" s="60">
        <f t="shared" si="16"/>
        <v>0</v>
      </c>
    </row>
    <row r="203" spans="2:16" x14ac:dyDescent="0.3">
      <c r="B203" s="635" t="str">
        <f>항목!I3</f>
        <v>이미용</v>
      </c>
      <c r="C203" s="50" t="str">
        <f>항목!I4</f>
        <v>의류</v>
      </c>
      <c r="D203" s="51">
        <f>SUMIF('01월'!E46:G500,항목!I4,'01월'!Y46:AA500)</f>
        <v>0</v>
      </c>
      <c r="E203" s="51">
        <f>SUMIF('02월'!E46:G500,항목!I4,'02월'!Y46:AA500)</f>
        <v>0</v>
      </c>
      <c r="F203" s="51">
        <f>SUMIF('03월'!E46:G500,항목!I4,'03월'!Y46:AA500)</f>
        <v>0</v>
      </c>
      <c r="G203" s="51">
        <f>SUMIF('04월'!E46:G500,항목!I4,'04월'!Y46:AA500)</f>
        <v>0</v>
      </c>
      <c r="H203" s="51">
        <f>SUMIF('05월'!E46:G500,항목!I4,'05월'!Y46:AA500)</f>
        <v>0</v>
      </c>
      <c r="I203" s="51">
        <f>SUMIF('06월'!E46:G500,항목!I4,'06월'!Y46:AA500)</f>
        <v>0</v>
      </c>
      <c r="J203" s="51">
        <f>SUMIF('07월'!E46:G500,항목!I4,'07월'!Y46:AA500)</f>
        <v>0</v>
      </c>
      <c r="K203" s="51">
        <f>SUMIF('08월'!E46:G500,항목!I4,'08월'!Y46:AA500)</f>
        <v>0</v>
      </c>
      <c r="L203" s="51">
        <f>SUMIF('09월'!E46:G500,항목!I4,'09월'!Y46:AA500)</f>
        <v>0</v>
      </c>
      <c r="M203" s="52">
        <f>SUMIF('10월'!E46:G500,항목!I4,'10월'!Y46:AA500)</f>
        <v>0</v>
      </c>
      <c r="N203" s="52">
        <f>SUMIF('11월'!E46:G500,항목!I4,'11월'!Y46:AA500)</f>
        <v>0</v>
      </c>
      <c r="O203" s="52">
        <f>SUMIF('12월'!E46:G500,항목!I4,'12월'!Y46:AA500)</f>
        <v>0</v>
      </c>
      <c r="P203" s="53">
        <f t="shared" si="16"/>
        <v>0</v>
      </c>
    </row>
    <row r="204" spans="2:16" x14ac:dyDescent="0.3">
      <c r="B204" s="636"/>
      <c r="C204" s="57" t="str">
        <f>항목!I5</f>
        <v>신발</v>
      </c>
      <c r="D204" s="46">
        <f>SUMIF('01월'!E46:G500,항목!I5,'01월'!Y46:AA500)</f>
        <v>0</v>
      </c>
      <c r="E204" s="46">
        <f>SUMIF('02월'!E46:G500,항목!I5,'02월'!Y46:AA500)</f>
        <v>0</v>
      </c>
      <c r="F204" s="46">
        <f>SUMIF('03월'!E46:G500,항목!I5,'03월'!Y46:AA500)</f>
        <v>0</v>
      </c>
      <c r="G204" s="46">
        <f>SUMIF('04월'!E46:G500,항목!I5,'04월'!Y46:AA500)</f>
        <v>0</v>
      </c>
      <c r="H204" s="46">
        <f>SUMIF('05월'!E46:G500,항목!I5,'05월'!Y46:AA500)</f>
        <v>0</v>
      </c>
      <c r="I204" s="46">
        <f>SUMIF('06월'!E46:G500,항목!I5,'06월'!Y46:AA500)</f>
        <v>0</v>
      </c>
      <c r="J204" s="46">
        <f>SUMIF('07월'!E46:G500,항목!I5,'07월'!Y46:AA500)</f>
        <v>0</v>
      </c>
      <c r="K204" s="46">
        <f>SUMIF('08월'!E46:G500,항목!I5,'08월'!Y46:AA500)</f>
        <v>0</v>
      </c>
      <c r="L204" s="46">
        <f>SUMIF('09월'!E46:G500,항목!I5,'09월'!Y46:AA500)</f>
        <v>0</v>
      </c>
      <c r="M204" s="18">
        <f>SUMIF('10월'!E46:G500,항목!I5,'10월'!Y46:AA500)</f>
        <v>0</v>
      </c>
      <c r="N204" s="18">
        <f>SUMIF('11월'!E46:G500,항목!I5,'11월'!Y46:AA500)</f>
        <v>0</v>
      </c>
      <c r="O204" s="18">
        <f>SUMIF('12월'!E46:G500,항목!I5,'12월'!Y46:AA500)</f>
        <v>0</v>
      </c>
      <c r="P204" s="47">
        <f t="shared" si="16"/>
        <v>0</v>
      </c>
    </row>
    <row r="205" spans="2:16" x14ac:dyDescent="0.3">
      <c r="B205" s="636"/>
      <c r="C205" s="57" t="str">
        <f>항목!I6</f>
        <v>가방</v>
      </c>
      <c r="D205" s="46">
        <f>SUMIF('01월'!E46:G500,항목!I6,'01월'!Y46:AA500)</f>
        <v>0</v>
      </c>
      <c r="E205" s="46">
        <f>SUMIF('02월'!E46:G500,항목!I6,'02월'!Y46:AA500)</f>
        <v>0</v>
      </c>
      <c r="F205" s="46">
        <f>SUMIF('03월'!E46:G500,항목!I6,'03월'!Y46:AA500)</f>
        <v>0</v>
      </c>
      <c r="G205" s="46">
        <f>SUMIF('04월'!E46:G500,항목!I6,'04월'!Y46:AA500)</f>
        <v>0</v>
      </c>
      <c r="H205" s="46">
        <f>SUMIF('05월'!E46:G500,항목!I6,'05월'!Y46:AA500)</f>
        <v>0</v>
      </c>
      <c r="I205" s="46">
        <f>SUMIF('06월'!E46:G500,항목!I6,'06월'!Y46:AA500)</f>
        <v>0</v>
      </c>
      <c r="J205" s="46">
        <f>SUMIF('07월'!E46:G500,항목!I6,'07월'!Y46:AA500)</f>
        <v>0</v>
      </c>
      <c r="K205" s="46">
        <f>SUMIF('08월'!E46:G500,항목!I6,'08월'!Y46:AA500)</f>
        <v>0</v>
      </c>
      <c r="L205" s="46">
        <f>SUMIF('09월'!E46:G500,항목!I6,'09월'!Y46:AA500)</f>
        <v>0</v>
      </c>
      <c r="M205" s="18">
        <f>SUMIF('10월'!E46:G500,항목!I6,'10월'!Y46:AA500)</f>
        <v>0</v>
      </c>
      <c r="N205" s="18">
        <f>SUMIF('11월'!E46:G500,항목!I6,'11월'!Y46:AA500)</f>
        <v>0</v>
      </c>
      <c r="O205" s="18">
        <f>SUMIF('12월'!E46:G500,항목!I6,'12월'!Y46:AA500)</f>
        <v>0</v>
      </c>
      <c r="P205" s="47">
        <f t="shared" si="16"/>
        <v>0</v>
      </c>
    </row>
    <row r="206" spans="2:16" x14ac:dyDescent="0.3">
      <c r="B206" s="636"/>
      <c r="C206" s="57" t="str">
        <f>항목!I7</f>
        <v>잡화</v>
      </c>
      <c r="D206" s="46">
        <f>SUMIF('01월'!E46:G500,항목!I7,'01월'!Y46:AA500)</f>
        <v>0</v>
      </c>
      <c r="E206" s="46">
        <f>SUMIF('02월'!E46:G500,항목!I7,'02월'!Y46:AA500)</f>
        <v>0</v>
      </c>
      <c r="F206" s="46">
        <f>SUMIF('03월'!E46:G500,항목!I7,'03월'!Y46:AA500)</f>
        <v>0</v>
      </c>
      <c r="G206" s="46">
        <f>SUMIF('04월'!E46:G500,항목!I7,'04월'!Y46:AA500)</f>
        <v>0</v>
      </c>
      <c r="H206" s="46">
        <f>SUMIF('05월'!E46:G500,항목!I7,'05월'!Y46:AA500)</f>
        <v>0</v>
      </c>
      <c r="I206" s="46">
        <f>SUMIF('06월'!E46:G500,항목!I7,'06월'!Y46:AA500)</f>
        <v>0</v>
      </c>
      <c r="J206" s="46">
        <f>SUMIF('07월'!E46:G500,항목!I7,'07월'!Y46:AA500)</f>
        <v>0</v>
      </c>
      <c r="K206" s="46">
        <f>SUMIF('08월'!E46:G500,항목!I7,'08월'!Y46:AA500)</f>
        <v>0</v>
      </c>
      <c r="L206" s="46">
        <f>SUMIF('09월'!E46:G500,항목!I7,'09월'!Y46:AA500)</f>
        <v>0</v>
      </c>
      <c r="M206" s="18">
        <f>SUMIF('10월'!E46:G500,항목!I7,'10월'!Y46:AA500)</f>
        <v>0</v>
      </c>
      <c r="N206" s="18">
        <f>SUMIF('11월'!E46:G500,항목!I7,'11월'!Y46:AA500)</f>
        <v>0</v>
      </c>
      <c r="O206" s="18">
        <f>SUMIF('12월'!E46:G500,항목!I7,'12월'!Y46:AA500)</f>
        <v>0</v>
      </c>
      <c r="P206" s="47">
        <f t="shared" si="16"/>
        <v>0</v>
      </c>
    </row>
    <row r="207" spans="2:16" x14ac:dyDescent="0.3">
      <c r="B207" s="636"/>
      <c r="C207" s="57" t="str">
        <f>항목!I8</f>
        <v>미용</v>
      </c>
      <c r="D207" s="46">
        <f>SUMIF('01월'!E46:G500,항목!I8,'01월'!Y46:AA500)</f>
        <v>0</v>
      </c>
      <c r="E207" s="46">
        <f>SUMIF('02월'!E46:G500,항목!I8,'02월'!Y46:AA500)</f>
        <v>0</v>
      </c>
      <c r="F207" s="46">
        <f>SUMIF('03월'!E46:G500,항목!I8,'03월'!Y46:AA500)</f>
        <v>0</v>
      </c>
      <c r="G207" s="46">
        <f>SUMIF('04월'!E46:G500,항목!I8,'04월'!Y46:AA500)</f>
        <v>0</v>
      </c>
      <c r="H207" s="46">
        <f>SUMIF('05월'!E46:G500,항목!I8,'05월'!Y46:AA500)</f>
        <v>0</v>
      </c>
      <c r="I207" s="46">
        <f>SUMIF('06월'!E46:G500,항목!I8,'06월'!Y46:AA500)</f>
        <v>0</v>
      </c>
      <c r="J207" s="46">
        <f>SUMIF('07월'!E46:G500,항목!I8,'07월'!Y46:AA500)</f>
        <v>0</v>
      </c>
      <c r="K207" s="46">
        <f>SUMIF('08월'!E46:G500,항목!I8,'08월'!Y46:AA500)</f>
        <v>0</v>
      </c>
      <c r="L207" s="46">
        <f>SUMIF('09월'!E46:G500,항목!I8,'09월'!Y46:AA500)</f>
        <v>0</v>
      </c>
      <c r="M207" s="18">
        <f>SUMIF('10월'!E46:G500,항목!I8,'10월'!Y46:AA500)</f>
        <v>0</v>
      </c>
      <c r="N207" s="18">
        <f>SUMIF('11월'!E46:G500,항목!I8,'11월'!Y46:AA500)</f>
        <v>0</v>
      </c>
      <c r="O207" s="18">
        <f>SUMIF('12월'!E46:G500,항목!I8,'12월'!Y46:AA500)</f>
        <v>0</v>
      </c>
      <c r="P207" s="47">
        <f t="shared" si="16"/>
        <v>0</v>
      </c>
    </row>
    <row r="208" spans="2:16" x14ac:dyDescent="0.3">
      <c r="B208" s="636"/>
      <c r="C208" s="57" t="str">
        <f>항목!I9</f>
        <v>헤어</v>
      </c>
      <c r="D208" s="46">
        <f>SUMIF('01월'!E46:G500,항목!I9,'01월'!Y46:AA500)</f>
        <v>0</v>
      </c>
      <c r="E208" s="46">
        <f>SUMIF('02월'!E46:G500,항목!I9,'02월'!Y46:AA500)</f>
        <v>0</v>
      </c>
      <c r="F208" s="46">
        <f>SUMIF('03월'!E46:G500,항목!I9,'03월'!Y46:AA500)</f>
        <v>0</v>
      </c>
      <c r="G208" s="46">
        <f>SUMIF('04월'!E46:G500,항목!I9,'04월'!Y46:AA500)</f>
        <v>0</v>
      </c>
      <c r="H208" s="46">
        <f>SUMIF('05월'!E46:G500,항목!I9,'05월'!Y46:AA500)</f>
        <v>0</v>
      </c>
      <c r="I208" s="46">
        <f>SUMIF('06월'!E46:G500,항목!I9,'06월'!Y46:AA500)</f>
        <v>0</v>
      </c>
      <c r="J208" s="46">
        <f>SUMIF('07월'!E46:G500,항목!I9,'07월'!Y46:AA500)</f>
        <v>0</v>
      </c>
      <c r="K208" s="46">
        <f>SUMIF('08월'!E46:G500,항목!I9,'08월'!Y46:AA500)</f>
        <v>0</v>
      </c>
      <c r="L208" s="46">
        <f>SUMIF('09월'!E46:G500,항목!I9,'09월'!Y46:AA500)</f>
        <v>0</v>
      </c>
      <c r="M208" s="18">
        <f>SUMIF('10월'!E46:G500,항목!I9,'10월'!Y46:AA500)</f>
        <v>0</v>
      </c>
      <c r="N208" s="18">
        <f>SUMIF('11월'!E46:G500,항목!I9,'11월'!Y46:AA500)</f>
        <v>0</v>
      </c>
      <c r="O208" s="18">
        <f>SUMIF('12월'!E46:G500,항목!I9,'12월'!Y46:AA500)</f>
        <v>0</v>
      </c>
      <c r="P208" s="47">
        <f t="shared" si="16"/>
        <v>0</v>
      </c>
    </row>
    <row r="209" spans="2:16" x14ac:dyDescent="0.3">
      <c r="B209" s="636"/>
      <c r="C209" s="57" t="str">
        <f>항목!I10</f>
        <v>화장품</v>
      </c>
      <c r="D209" s="46">
        <f>SUMIF('01월'!E46:G500,항목!I10,'01월'!Y46:AA500)</f>
        <v>0</v>
      </c>
      <c r="E209" s="46">
        <f>SUMIF('02월'!E46:G500,항목!I10,'02월'!Y46:AA500)</f>
        <v>0</v>
      </c>
      <c r="F209" s="46">
        <f>SUMIF('03월'!E46:G500,항목!I10,'03월'!Y46:AA500)</f>
        <v>0</v>
      </c>
      <c r="G209" s="46">
        <f>SUMIF('04월'!E46:G500,항목!I10,'04월'!Y46:AA500)</f>
        <v>0</v>
      </c>
      <c r="H209" s="46">
        <f>SUMIF('05월'!E46:G500,항목!I10,'05월'!Y46:AA500)</f>
        <v>0</v>
      </c>
      <c r="I209" s="46">
        <f>SUMIF('06월'!E46:G500,항목!I10,'06월'!Y46:AA500)</f>
        <v>0</v>
      </c>
      <c r="J209" s="46">
        <f>SUMIF('07월'!E46:G500,항목!I10,'07월'!Y46:AA500)</f>
        <v>0</v>
      </c>
      <c r="K209" s="46">
        <f>SUMIF('08월'!E46:G500,항목!I10,'08월'!Y46:AA500)</f>
        <v>0</v>
      </c>
      <c r="L209" s="46">
        <f>SUMIF('09월'!E46:G500,항목!I10,'09월'!Y46:AA500)</f>
        <v>0</v>
      </c>
      <c r="M209" s="18">
        <f>SUMIF('10월'!E46:G500,항목!I10,'10월'!Y46:AA500)</f>
        <v>0</v>
      </c>
      <c r="N209" s="18">
        <f>SUMIF('11월'!E46:G500,항목!I10,'11월'!Y46:AA500)</f>
        <v>0</v>
      </c>
      <c r="O209" s="18">
        <f>SUMIF('12월'!E46:G500,항목!I10,'12월'!Y46:AA500)</f>
        <v>0</v>
      </c>
      <c r="P209" s="47">
        <f t="shared" si="16"/>
        <v>0</v>
      </c>
    </row>
    <row r="210" spans="2:16" x14ac:dyDescent="0.3">
      <c r="B210" s="636"/>
      <c r="C210" s="57" t="str">
        <f>항목!I11</f>
        <v>수선비</v>
      </c>
      <c r="D210" s="46">
        <f>SUMIF('01월'!E46:G500,항목!I11,'01월'!Y46:AA500)</f>
        <v>0</v>
      </c>
      <c r="E210" s="46">
        <f>SUMIF('02월'!E46:G500,항목!I11,'02월'!Y46:AA500)</f>
        <v>0</v>
      </c>
      <c r="F210" s="46">
        <f>SUMIF('03월'!E46:G500,항목!I11,'03월'!Y46:AA500)</f>
        <v>0</v>
      </c>
      <c r="G210" s="46">
        <f>SUMIF('04월'!E46:G500,항목!I11,'04월'!Y46:AA500)</f>
        <v>0</v>
      </c>
      <c r="H210" s="46">
        <f>SUMIF('05월'!E46:G500,항목!I11,'05월'!Y46:AA500)</f>
        <v>0</v>
      </c>
      <c r="I210" s="46">
        <f>SUMIF('06월'!E46:G500,항목!I11,'06월'!Y46:AA500)</f>
        <v>0</v>
      </c>
      <c r="J210" s="46">
        <f>SUMIF('07월'!E46:G500,항목!I11,'07월'!Y46:AA500)</f>
        <v>0</v>
      </c>
      <c r="K210" s="46">
        <f>SUMIF('08월'!E46:G500,항목!I11,'08월'!Y46:AA500)</f>
        <v>0</v>
      </c>
      <c r="L210" s="46">
        <f>SUMIF('09월'!E46:G500,항목!I11,'09월'!Y46:AA500)</f>
        <v>0</v>
      </c>
      <c r="M210" s="18">
        <f>SUMIF('10월'!E46:G500,항목!I11,'10월'!Y46:AA500)</f>
        <v>0</v>
      </c>
      <c r="N210" s="18">
        <f>SUMIF('11월'!E46:G500,항목!I11,'11월'!Y46:AA500)</f>
        <v>0</v>
      </c>
      <c r="O210" s="18">
        <f>SUMIF('12월'!E46:G500,항목!I11,'12월'!Y46:AA500)</f>
        <v>0</v>
      </c>
      <c r="P210" s="47">
        <f t="shared" si="16"/>
        <v>0</v>
      </c>
    </row>
    <row r="211" spans="2:16" x14ac:dyDescent="0.3">
      <c r="B211" s="636"/>
      <c r="C211" s="57" t="str">
        <f>항목!I12</f>
        <v>세탁비</v>
      </c>
      <c r="D211" s="46">
        <f>SUMIF('01월'!E46:G500,항목!I12,'01월'!Y46:AA500)</f>
        <v>0</v>
      </c>
      <c r="E211" s="46">
        <f>SUMIF('02월'!E46:G500,항목!I12,'02월'!Y46:AA500)</f>
        <v>0</v>
      </c>
      <c r="F211" s="46">
        <f>SUMIF('03월'!E46:G500,항목!I12,'03월'!Y46:AA500)</f>
        <v>0</v>
      </c>
      <c r="G211" s="46">
        <f>SUMIF('04월'!E46:G500,항목!I12,'04월'!Y46:AA500)</f>
        <v>0</v>
      </c>
      <c r="H211" s="46">
        <f>SUMIF('05월'!E46:G500,항목!I12,'05월'!Y46:AA500)</f>
        <v>0</v>
      </c>
      <c r="I211" s="46">
        <f>SUMIF('06월'!E46:G500,항목!I12,'06월'!Y46:AA500)</f>
        <v>0</v>
      </c>
      <c r="J211" s="46">
        <f>SUMIF('07월'!E46:G500,항목!I12,'07월'!Y46:AA500)</f>
        <v>0</v>
      </c>
      <c r="K211" s="46">
        <f>SUMIF('08월'!E46:G500,항목!I12,'08월'!Y46:AA500)</f>
        <v>0</v>
      </c>
      <c r="L211" s="46">
        <f>SUMIF('09월'!E46:G500,항목!I12,'09월'!Y46:AA500)</f>
        <v>0</v>
      </c>
      <c r="M211" s="18">
        <f>SUMIF('10월'!E46:G500,항목!I12,'10월'!Y46:AA500)</f>
        <v>0</v>
      </c>
      <c r="N211" s="18">
        <f>SUMIF('11월'!E46:G500,항목!I12,'11월'!Y46:AA500)</f>
        <v>0</v>
      </c>
      <c r="O211" s="18">
        <f>SUMIF('12월'!E46:G500,항목!I12,'12월'!Y46:AA500)</f>
        <v>0</v>
      </c>
      <c r="P211" s="47">
        <f t="shared" si="16"/>
        <v>0</v>
      </c>
    </row>
    <row r="212" spans="2:16" x14ac:dyDescent="0.3">
      <c r="B212" s="636"/>
      <c r="C212" s="57" t="str">
        <f>항목!I13</f>
        <v>-</v>
      </c>
      <c r="D212" s="46">
        <f>SUMIF('01월'!E46:G500,항목!I13,'01월'!Y46:AA500)</f>
        <v>0</v>
      </c>
      <c r="E212" s="46">
        <f>SUMIF('02월'!E46:G500,항목!I13,'02월'!Y46:AA500)</f>
        <v>0</v>
      </c>
      <c r="F212" s="46">
        <f>SUMIF('03월'!E46:G500,항목!I13,'03월'!Y46:AA500)</f>
        <v>0</v>
      </c>
      <c r="G212" s="46">
        <f>SUMIF('04월'!E46:G500,항목!I13,'04월'!Y46:AA500)</f>
        <v>0</v>
      </c>
      <c r="H212" s="46">
        <f>SUMIF('05월'!E46:G500,항목!I13,'05월'!Y46:AA500)</f>
        <v>0</v>
      </c>
      <c r="I212" s="46">
        <f>SUMIF('06월'!E46:G500,항목!I13,'06월'!Y46:AA500)</f>
        <v>0</v>
      </c>
      <c r="J212" s="46">
        <f>SUMIF('07월'!E46:G500,항목!I13,'07월'!Y46:AA500)</f>
        <v>0</v>
      </c>
      <c r="K212" s="46">
        <f>SUMIF('08월'!E46:G500,항목!I13,'08월'!Y46:AA500)</f>
        <v>0</v>
      </c>
      <c r="L212" s="46">
        <f>SUMIF('09월'!E46:G500,항목!I13,'09월'!Y46:AA500)</f>
        <v>0</v>
      </c>
      <c r="M212" s="18">
        <f>SUMIF('10월'!E46:G500,항목!I13,'10월'!Y46:AA500)</f>
        <v>0</v>
      </c>
      <c r="N212" s="18">
        <f>SUMIF('11월'!E46:G500,항목!I13,'11월'!Y46:AA500)</f>
        <v>0</v>
      </c>
      <c r="O212" s="18">
        <f>SUMIF('12월'!E46:G500,항목!I13,'12월'!Y46:AA500)</f>
        <v>0</v>
      </c>
      <c r="P212" s="47">
        <f t="shared" si="16"/>
        <v>0</v>
      </c>
    </row>
    <row r="213" spans="2:16" x14ac:dyDescent="0.3">
      <c r="B213" s="636"/>
      <c r="C213" s="57" t="str">
        <f>항목!I14</f>
        <v>-</v>
      </c>
      <c r="D213" s="46">
        <f>SUMIF('01월'!E46:G500,항목!I14,'01월'!Y46:AA500)</f>
        <v>0</v>
      </c>
      <c r="E213" s="46">
        <f>SUMIF('02월'!E46:G500,항목!I14,'02월'!Y46:AA500)</f>
        <v>0</v>
      </c>
      <c r="F213" s="46">
        <f>SUMIF('03월'!E46:G500,항목!I14,'03월'!Y46:AA500)</f>
        <v>0</v>
      </c>
      <c r="G213" s="46">
        <f>SUMIF('04월'!E46:G500,항목!I14,'04월'!Y46:AA500)</f>
        <v>0</v>
      </c>
      <c r="H213" s="46">
        <f>SUMIF('05월'!E46:G500,항목!I14,'05월'!Y46:AA500)</f>
        <v>0</v>
      </c>
      <c r="I213" s="46">
        <f>SUMIF('06월'!E46:G500,항목!I14,'06월'!Y46:AA500)</f>
        <v>0</v>
      </c>
      <c r="J213" s="46">
        <f>SUMIF('07월'!E46:G500,항목!I14,'07월'!Y46:AA500)</f>
        <v>0</v>
      </c>
      <c r="K213" s="46">
        <f>SUMIF('08월'!E46:G500,항목!I14,'08월'!Y46:AA500)</f>
        <v>0</v>
      </c>
      <c r="L213" s="46">
        <f>SUMIF('09월'!E46:G500,항목!I14,'09월'!Y46:AA500)</f>
        <v>0</v>
      </c>
      <c r="M213" s="18">
        <f>SUMIF('10월'!E46:G500,항목!I14,'10월'!Y46:AA500)</f>
        <v>0</v>
      </c>
      <c r="N213" s="18">
        <f>SUMIF('11월'!E46:G500,항목!I14,'11월'!Y46:AA500)</f>
        <v>0</v>
      </c>
      <c r="O213" s="18">
        <f>SUMIF('12월'!E46:G500,항목!I14,'12월'!Y46:AA500)</f>
        <v>0</v>
      </c>
      <c r="P213" s="47">
        <f t="shared" si="16"/>
        <v>0</v>
      </c>
    </row>
    <row r="214" spans="2:16" x14ac:dyDescent="0.3">
      <c r="B214" s="636"/>
      <c r="C214" s="57" t="str">
        <f>항목!I15</f>
        <v>-</v>
      </c>
      <c r="D214" s="46">
        <f>SUMIF('01월'!E46:G500,항목!I15,'01월'!Y46:AA500)</f>
        <v>0</v>
      </c>
      <c r="E214" s="46">
        <f>SUMIF('02월'!E46:G500,항목!I15,'02월'!Y46:AA500)</f>
        <v>0</v>
      </c>
      <c r="F214" s="46">
        <f>SUMIF('03월'!E46:G500,항목!I15,'03월'!Y46:AA500)</f>
        <v>0</v>
      </c>
      <c r="G214" s="46">
        <f>SUMIF('04월'!E46:G500,항목!I15,'04월'!Y46:AA500)</f>
        <v>0</v>
      </c>
      <c r="H214" s="46">
        <f>SUMIF('05월'!E46:G500,항목!I15,'05월'!Y46:AA500)</f>
        <v>0</v>
      </c>
      <c r="I214" s="46">
        <f>SUMIF('06월'!E46:G500,항목!I15,'06월'!Y46:AA500)</f>
        <v>0</v>
      </c>
      <c r="J214" s="46">
        <f>SUMIF('07월'!E46:G500,항목!I15,'07월'!Y46:AA500)</f>
        <v>0</v>
      </c>
      <c r="K214" s="46">
        <f>SUMIF('08월'!E46:G500,항목!I15,'08월'!Y46:AA500)</f>
        <v>0</v>
      </c>
      <c r="L214" s="46">
        <f>SUMIF('09월'!E46:G500,항목!I15,'09월'!Y46:AA500)</f>
        <v>0</v>
      </c>
      <c r="M214" s="85">
        <f>SUMIF('10월'!E46:G500,항목!I15,'10월'!Y46:AA500)</f>
        <v>0</v>
      </c>
      <c r="N214" s="18">
        <f>SUMIF('11월'!E46:G500,항목!I15,'11월'!Y46:AA500)</f>
        <v>0</v>
      </c>
      <c r="O214" s="18">
        <f>SUMIF('12월'!E46:G500,항목!I15,'12월'!Y46:AA500)</f>
        <v>0</v>
      </c>
      <c r="P214" s="47">
        <f t="shared" si="16"/>
        <v>0</v>
      </c>
    </row>
    <row r="215" spans="2:16" x14ac:dyDescent="0.3">
      <c r="B215" s="636"/>
      <c r="C215" s="57" t="str">
        <f>항목!I16</f>
        <v>-</v>
      </c>
      <c r="D215" s="46">
        <f>SUMIF('01월'!E46:G500,항목!I16,'01월'!Y46:AA500)</f>
        <v>0</v>
      </c>
      <c r="E215" s="46">
        <f>SUMIF('02월'!E46:G500,항목!I16,'02월'!Y46:AA500)</f>
        <v>0</v>
      </c>
      <c r="F215" s="46">
        <f>SUMIF('03월'!E46:G500,항목!I16,'03월'!Y46:AA500)</f>
        <v>0</v>
      </c>
      <c r="G215" s="46">
        <f>SUMIF('04월'!E46:G500,항목!I16,'04월'!Y46:AA500)</f>
        <v>0</v>
      </c>
      <c r="H215" s="46">
        <f>SUMIF('05월'!E46:G500,항목!I16,'05월'!Y46:AA500)</f>
        <v>0</v>
      </c>
      <c r="I215" s="46">
        <f>SUMIF('06월'!E46:G500,항목!I16,'06월'!Y46:AA500)</f>
        <v>0</v>
      </c>
      <c r="J215" s="46">
        <f>SUMIF('07월'!E46:G500,항목!I16,'07월'!Y46:AA500)</f>
        <v>0</v>
      </c>
      <c r="K215" s="46">
        <f>SUMIF('08월'!E46:G500,항목!I16,'08월'!Y46:AA500)</f>
        <v>0</v>
      </c>
      <c r="L215" s="46">
        <f>SUMIF('09월'!E46:G500,항목!I16,'09월'!Y46:AA500)</f>
        <v>0</v>
      </c>
      <c r="M215" s="18">
        <f>SUMIF('10월'!E46:G500,항목!I16,'10월'!Y46:AA500)</f>
        <v>0</v>
      </c>
      <c r="N215" s="18">
        <f>SUMIF('11월'!E46:G500,항목!I16,'11월'!Y46:AA500)</f>
        <v>0</v>
      </c>
      <c r="O215" s="18">
        <f>SUMIF('12월'!E46:G500,항목!I16,'12월'!Y46:AA500)</f>
        <v>0</v>
      </c>
      <c r="P215" s="47">
        <f t="shared" si="16"/>
        <v>0</v>
      </c>
    </row>
    <row r="216" spans="2:16" x14ac:dyDescent="0.3">
      <c r="B216" s="636"/>
      <c r="C216" s="57" t="str">
        <f>항목!I17</f>
        <v>-</v>
      </c>
      <c r="D216" s="46">
        <f>SUMIF('01월'!E46:G500,항목!I17,'01월'!Y46:AA500)</f>
        <v>0</v>
      </c>
      <c r="E216" s="46">
        <f>SUMIF('02월'!E46:G500,항목!I17,'02월'!Y46:AA500)</f>
        <v>0</v>
      </c>
      <c r="F216" s="46">
        <f>SUMIF('03월'!E46:G500,항목!I17,'03월'!Y46:AA500)</f>
        <v>0</v>
      </c>
      <c r="G216" s="46">
        <f>SUMIF('04월'!E46:G500,항목!I17,'04월'!Y46:AA500)</f>
        <v>0</v>
      </c>
      <c r="H216" s="46">
        <f>SUMIF('05월'!E46:G500,항목!I17,'05월'!Y46:AA500)</f>
        <v>0</v>
      </c>
      <c r="I216" s="46">
        <f>SUMIF('06월'!E46:G500,항목!I17,'06월'!Y46:AA500)</f>
        <v>0</v>
      </c>
      <c r="J216" s="46">
        <f>SUMIF('07월'!E46:G500,항목!I17,'07월'!Y46:AA500)</f>
        <v>0</v>
      </c>
      <c r="K216" s="46">
        <f>SUMIF('08월'!E46:G500,항목!I17,'08월'!Y46:AA500)</f>
        <v>0</v>
      </c>
      <c r="L216" s="46">
        <f>SUMIF('09월'!E46:G500,항목!I17,'09월'!Y46:AA500)</f>
        <v>0</v>
      </c>
      <c r="M216" s="18">
        <f>SUMIF('10월'!E46:G500,항목!I17,'10월'!Y46:AA500)</f>
        <v>0</v>
      </c>
      <c r="N216" s="18">
        <f>SUMIF('11월'!E46:G500,항목!I17,'11월'!Y46:AA500)</f>
        <v>0</v>
      </c>
      <c r="O216" s="18">
        <f>SUMIF('12월'!E46:G500,항목!I17,'12월'!Y46:AA500)</f>
        <v>0</v>
      </c>
      <c r="P216" s="47">
        <f t="shared" si="16"/>
        <v>0</v>
      </c>
    </row>
    <row r="217" spans="2:16" x14ac:dyDescent="0.3">
      <c r="B217" s="637"/>
      <c r="C217" s="58" t="str">
        <f>항목!I18</f>
        <v>-</v>
      </c>
      <c r="D217" s="59">
        <f>SUMIF('01월'!E46:G500,항목!I18,'01월'!Y46:AA500)</f>
        <v>0</v>
      </c>
      <c r="E217" s="59">
        <f>SUMIF('02월'!E46:G500,항목!I18,'02월'!Y46:AA500)</f>
        <v>0</v>
      </c>
      <c r="F217" s="59">
        <f>SUMIF('03월'!E46:G500,항목!I18,'03월'!Y46:AA500)</f>
        <v>0</v>
      </c>
      <c r="G217" s="59">
        <f>SUMIF('04월'!E46:G500,항목!I18,'04월'!Y46:AA500)</f>
        <v>0</v>
      </c>
      <c r="H217" s="59">
        <f>SUMIF('05월'!E46:G500,항목!I18,'05월'!Y46:AA500)</f>
        <v>0</v>
      </c>
      <c r="I217" s="59">
        <f>SUMIF('06월'!E46:G500,항목!I18,'06월'!Y46:AA500)</f>
        <v>0</v>
      </c>
      <c r="J217" s="59">
        <f>SUMIF('07월'!E46:G500,항목!I18,'07월'!Y46:AA500)</f>
        <v>0</v>
      </c>
      <c r="K217" s="59">
        <f>SUMIF('08월'!E46:G500,항목!I18,'08월'!Y46:AA500)</f>
        <v>0</v>
      </c>
      <c r="L217" s="59">
        <f>SUMIF('09월'!E46:G500,항목!I18,'09월'!Y46:AA500)</f>
        <v>0</v>
      </c>
      <c r="M217" s="20">
        <f>SUMIF('10월'!E46:G500,항목!I18,'10월'!Y46:AA500)</f>
        <v>0</v>
      </c>
      <c r="N217" s="20">
        <f>SUMIF('11월'!E46:G500,항목!I18,'11월'!Y46:AA500)</f>
        <v>0</v>
      </c>
      <c r="O217" s="20">
        <f>SUMIF('12월'!E46:G500,항목!I18,'12월'!Y46:AA500)</f>
        <v>0</v>
      </c>
      <c r="P217" s="60">
        <f t="shared" si="16"/>
        <v>0</v>
      </c>
    </row>
    <row r="218" spans="2:16" x14ac:dyDescent="0.3">
      <c r="B218" s="635" t="str">
        <f>항목!J3</f>
        <v>경조사비</v>
      </c>
      <c r="C218" s="50" t="str">
        <f>항목!J4</f>
        <v>축의금</v>
      </c>
      <c r="D218" s="51">
        <f>SUMIF('01월'!E46:G500,항목!J4,'01월'!Y46:AA500)</f>
        <v>0</v>
      </c>
      <c r="E218" s="51">
        <f>SUMIF('02월'!E46:G500,항목!J4,'02월'!Y46:AA500)</f>
        <v>0</v>
      </c>
      <c r="F218" s="51">
        <f>SUMIF('03월'!E46:G500,항목!J4,'03월'!Y46:AA500)</f>
        <v>0</v>
      </c>
      <c r="G218" s="51">
        <f>SUMIF('04월'!E46:G500,항목!J4,'04월'!Y46:AA500)</f>
        <v>0</v>
      </c>
      <c r="H218" s="51">
        <f>SUMIF('05월'!E46:G500,항목!J4,'05월'!Y46:AA500)</f>
        <v>0</v>
      </c>
      <c r="I218" s="51">
        <f>SUMIF('06월'!E46:G500,항목!J4,'06월'!Y46:AA500)</f>
        <v>0</v>
      </c>
      <c r="J218" s="51">
        <f>SUMIF('07월'!E46:G500,항목!J4,'07월'!Y46:AA500)</f>
        <v>0</v>
      </c>
      <c r="K218" s="51">
        <f>SUMIF('08월'!E46:G500,항목!J4,'08월'!Y46:AA500)</f>
        <v>0</v>
      </c>
      <c r="L218" s="51">
        <f>SUMIF('09월'!E46:G500,항목!J4,'09월'!Y46:AA500)</f>
        <v>0</v>
      </c>
      <c r="M218" s="52">
        <f>SUMIF('10월'!E46:G500,항목!J4,'10월'!Y46:AA500)</f>
        <v>0</v>
      </c>
      <c r="N218" s="52">
        <f>SUMIF('11월'!E46:G500,항목!J4,'11월'!Y46:AA500)</f>
        <v>0</v>
      </c>
      <c r="O218" s="52">
        <f>SUMIF('12월'!E46:G500,항목!J4,'12월'!Y46:AA500)</f>
        <v>0</v>
      </c>
      <c r="P218" s="53">
        <f t="shared" si="16"/>
        <v>0</v>
      </c>
    </row>
    <row r="219" spans="2:16" x14ac:dyDescent="0.3">
      <c r="B219" s="636"/>
      <c r="C219" s="57" t="str">
        <f>항목!J5</f>
        <v>부의금</v>
      </c>
      <c r="D219" s="46">
        <f>SUMIF('01월'!E46:G500,항목!J5,'01월'!Y46:AA500)</f>
        <v>0</v>
      </c>
      <c r="E219" s="46">
        <f>SUMIF('02월'!E46:G500,항목!J5,'02월'!Y46:AA500)</f>
        <v>0</v>
      </c>
      <c r="F219" s="46">
        <f>SUMIF('03월'!E46:G500,항목!J5,'03월'!Y46:AA500)</f>
        <v>0</v>
      </c>
      <c r="G219" s="46">
        <f>SUMIF('04월'!E46:G500,항목!J5,'04월'!Y46:AA500)</f>
        <v>0</v>
      </c>
      <c r="H219" s="46">
        <f>SUMIF('05월'!E46:G500,항목!J5,'05월'!Y46:AA500)</f>
        <v>0</v>
      </c>
      <c r="I219" s="46">
        <f>SUMIF('06월'!E46:G500,항목!J5,'06월'!Y46:AA500)</f>
        <v>0</v>
      </c>
      <c r="J219" s="46">
        <f>SUMIF('07월'!E46:G500,항목!J5,'07월'!Y46:AA500)</f>
        <v>0</v>
      </c>
      <c r="K219" s="46">
        <f>SUMIF('08월'!E46:G500,항목!J5,'08월'!Y46:AA500)</f>
        <v>0</v>
      </c>
      <c r="L219" s="46">
        <f>SUMIF('09월'!E46:G500,항목!J5,'09월'!Y46:AA500)</f>
        <v>0</v>
      </c>
      <c r="M219" s="18">
        <f>SUMIF('10월'!E46:G500,항목!J5,'10월'!Y46:AA500)</f>
        <v>0</v>
      </c>
      <c r="N219" s="18">
        <f>SUMIF('11월'!E46:G500,항목!J5,'11월'!Y46:AA500)</f>
        <v>0</v>
      </c>
      <c r="O219" s="18">
        <f>SUMIF('12월'!E46:G500,항목!J5,'12월'!Y46:AA500)</f>
        <v>0</v>
      </c>
      <c r="P219" s="47">
        <f t="shared" si="16"/>
        <v>0</v>
      </c>
    </row>
    <row r="220" spans="2:16" x14ac:dyDescent="0.3">
      <c r="B220" s="636"/>
      <c r="C220" s="57" t="str">
        <f>항목!J6</f>
        <v>선물</v>
      </c>
      <c r="D220" s="46">
        <f>SUMIF('01월'!E46:G500,항목!J6,'01월'!Y46:AA500)</f>
        <v>0</v>
      </c>
      <c r="E220" s="46">
        <f>SUMIF('02월'!E46:G500,항목!J6,'02월'!Y46:AA500)</f>
        <v>0</v>
      </c>
      <c r="F220" s="46">
        <f>SUMIF('03월'!E46:G500,항목!J6,'03월'!Y46:AA500)</f>
        <v>0</v>
      </c>
      <c r="G220" s="46">
        <f>SUMIF('04월'!E46:G500,항목!J6,'04월'!Y46:AA500)</f>
        <v>0</v>
      </c>
      <c r="H220" s="46">
        <f>SUMIF('05월'!E46:G500,항목!J6,'05월'!Y46:AA500)</f>
        <v>0</v>
      </c>
      <c r="I220" s="46">
        <f>SUMIF('06월'!E46:G500,항목!J6,'06월'!Y46:AA500)</f>
        <v>0</v>
      </c>
      <c r="J220" s="46">
        <f>SUMIF('07월'!E46:G500,항목!J6,'07월'!Y46:AA500)</f>
        <v>0</v>
      </c>
      <c r="K220" s="46">
        <f>SUMIF('08월'!E46:G500,항목!J6,'08월'!Y46:AA500)</f>
        <v>0</v>
      </c>
      <c r="L220" s="46">
        <f>SUMIF('09월'!E46:G500,항목!J6,'09월'!Y46:AA500)</f>
        <v>0</v>
      </c>
      <c r="M220" s="18">
        <f>SUMIF('10월'!E46:G500,항목!J6,'10월'!Y46:AA500)</f>
        <v>0</v>
      </c>
      <c r="N220" s="18">
        <f>SUMIF('11월'!E46:G500,항목!J6,'11월'!Y46:AA500)</f>
        <v>0</v>
      </c>
      <c r="O220" s="18">
        <f>SUMIF('12월'!E46:G500,항목!J6,'12월'!Y46:AA500)</f>
        <v>0</v>
      </c>
      <c r="P220" s="47">
        <f t="shared" si="16"/>
        <v>0</v>
      </c>
    </row>
    <row r="221" spans="2:16" x14ac:dyDescent="0.3">
      <c r="B221" s="636"/>
      <c r="C221" s="57" t="str">
        <f>항목!J7</f>
        <v>회비</v>
      </c>
      <c r="D221" s="46">
        <f>SUMIF('01월'!E46:G500,항목!J7,'01월'!Y46:AA500)</f>
        <v>0</v>
      </c>
      <c r="E221" s="46">
        <f>SUMIF('02월'!E46:G500,항목!J7,'02월'!Y46:AA500)</f>
        <v>0</v>
      </c>
      <c r="F221" s="46">
        <f>SUMIF('03월'!E46:G500,항목!J7,'03월'!Y46:AA500)</f>
        <v>0</v>
      </c>
      <c r="G221" s="46">
        <f>SUMIF('04월'!E46:G500,항목!J7,'04월'!Y46:AA500)</f>
        <v>0</v>
      </c>
      <c r="H221" s="46">
        <f>SUMIF('05월'!E46:G500,항목!J7,'05월'!Y46:AA500)</f>
        <v>0</v>
      </c>
      <c r="I221" s="46">
        <f>SUMIF('06월'!E46:G500,항목!J7,'06월'!Y46:AA500)</f>
        <v>0</v>
      </c>
      <c r="J221" s="46">
        <f>SUMIF('07월'!E46:G500,항목!J7,'07월'!Y46:AA500)</f>
        <v>0</v>
      </c>
      <c r="K221" s="46">
        <f>SUMIF('08월'!E46:G500,항목!J7,'08월'!Y46:AA500)</f>
        <v>0</v>
      </c>
      <c r="L221" s="46">
        <f>SUMIF('09월'!E46:G500,항목!J7,'09월'!Y46:AA500)</f>
        <v>0</v>
      </c>
      <c r="M221" s="18">
        <f>SUMIF('10월'!E46:G500,항목!J7,'10월'!Y46:AA500)</f>
        <v>0</v>
      </c>
      <c r="N221" s="18">
        <f>SUMIF('11월'!E46:G500,항목!J7,'11월'!Y46:AA500)</f>
        <v>0</v>
      </c>
      <c r="O221" s="18">
        <f>SUMIF('12월'!E46:G500,항목!J7,'12월'!Y46:AA500)</f>
        <v>0</v>
      </c>
      <c r="P221" s="47">
        <f t="shared" si="16"/>
        <v>0</v>
      </c>
    </row>
    <row r="222" spans="2:16" x14ac:dyDescent="0.3">
      <c r="B222" s="636"/>
      <c r="C222" s="57" t="str">
        <f>항목!J8</f>
        <v>-</v>
      </c>
      <c r="D222" s="46">
        <f>SUMIF('01월'!E46:G500,항목!J8,'01월'!Y46:AA500)</f>
        <v>0</v>
      </c>
      <c r="E222" s="46">
        <f>SUMIF('02월'!E46:G500,항목!J8,'02월'!Y46:AA500)</f>
        <v>0</v>
      </c>
      <c r="F222" s="46">
        <f>SUMIF('03월'!E46:G500,항목!J8,'03월'!Y46:AA500)</f>
        <v>0</v>
      </c>
      <c r="G222" s="46">
        <f>SUMIF('04월'!E46:G500,항목!J8,'04월'!Y46:AA500)</f>
        <v>0</v>
      </c>
      <c r="H222" s="46">
        <f>SUMIF('05월'!E46:G500,항목!J8,'05월'!Y46:AA500)</f>
        <v>0</v>
      </c>
      <c r="I222" s="46">
        <f>SUMIF('06월'!E46:G500,항목!J8,'06월'!Y46:AA500)</f>
        <v>0</v>
      </c>
      <c r="J222" s="46">
        <f>SUMIF('07월'!E46:G500,항목!J8,'07월'!Y46:AA500)</f>
        <v>0</v>
      </c>
      <c r="K222" s="46">
        <f>SUMIF('08월'!E46:G500,항목!J8,'08월'!Y46:AA500)</f>
        <v>0</v>
      </c>
      <c r="L222" s="46">
        <f>SUMIF('09월'!E46:G500,항목!J8,'09월'!Y46:AA500)</f>
        <v>0</v>
      </c>
      <c r="M222" s="18">
        <f>SUMIF('10월'!E46:G500,항목!J8,'10월'!Y46:AA500)</f>
        <v>0</v>
      </c>
      <c r="N222" s="18">
        <f>SUMIF('11월'!E46:G500,항목!J8,'11월'!Y46:AA500)</f>
        <v>0</v>
      </c>
      <c r="O222" s="18">
        <f>SUMIF('12월'!E46:G500,항목!J8,'12월'!Y46:AA500)</f>
        <v>0</v>
      </c>
      <c r="P222" s="47">
        <f t="shared" si="16"/>
        <v>0</v>
      </c>
    </row>
    <row r="223" spans="2:16" x14ac:dyDescent="0.3">
      <c r="B223" s="636"/>
      <c r="C223" s="57" t="str">
        <f>항목!J9</f>
        <v>-</v>
      </c>
      <c r="D223" s="46">
        <f>SUMIF('01월'!E46:G500,항목!J9,'01월'!Y46:AA500)</f>
        <v>0</v>
      </c>
      <c r="E223" s="46">
        <f>SUMIF('02월'!E46:G500,항목!J9,'02월'!Y46:AA500)</f>
        <v>0</v>
      </c>
      <c r="F223" s="46">
        <f>SUMIF('03월'!E46:G500,항목!J9,'03월'!Y46:AA500)</f>
        <v>0</v>
      </c>
      <c r="G223" s="46">
        <f>SUMIF('04월'!E46:G500,항목!J9,'04월'!Y46:AA500)</f>
        <v>0</v>
      </c>
      <c r="H223" s="46">
        <f>SUMIF('05월'!E46:G500,항목!J9,'05월'!Y46:AA500)</f>
        <v>0</v>
      </c>
      <c r="I223" s="46">
        <f>SUMIF('06월'!E46:G500,항목!J9,'06월'!Y46:AA500)</f>
        <v>0</v>
      </c>
      <c r="J223" s="46">
        <f>SUMIF('07월'!E46:G500,항목!J9,'07월'!Y46:AA500)</f>
        <v>0</v>
      </c>
      <c r="K223" s="46">
        <f>SUMIF('08월'!E46:G500,항목!J9,'08월'!Y46:AA500)</f>
        <v>0</v>
      </c>
      <c r="L223" s="46">
        <f>SUMIF('09월'!E46:G500,항목!J9,'09월'!Y46:AA500)</f>
        <v>0</v>
      </c>
      <c r="M223" s="18">
        <f>SUMIF('10월'!E46:G500,항목!J9,'10월'!Y46:AA500)</f>
        <v>0</v>
      </c>
      <c r="N223" s="18">
        <f>SUMIF('11월'!E46:G500,항목!J9,'11월'!Y46:AA500)</f>
        <v>0</v>
      </c>
      <c r="O223" s="18">
        <f>SUMIF('12월'!E46:G500,항목!J9,'12월'!Y46:AA500)</f>
        <v>0</v>
      </c>
      <c r="P223" s="47">
        <f t="shared" si="16"/>
        <v>0</v>
      </c>
    </row>
    <row r="224" spans="2:16" x14ac:dyDescent="0.3">
      <c r="B224" s="636"/>
      <c r="C224" s="57" t="str">
        <f>항목!J10</f>
        <v>-</v>
      </c>
      <c r="D224" s="46">
        <f>SUMIF('01월'!E46:G500,항목!J10,'01월'!Y46:AA500)</f>
        <v>0</v>
      </c>
      <c r="E224" s="46">
        <f>SUMIF('02월'!E46:G500,항목!J10,'02월'!Y46:AA500)</f>
        <v>0</v>
      </c>
      <c r="F224" s="46">
        <f>SUMIF('03월'!E46:G500,항목!J10,'03월'!Y46:AA500)</f>
        <v>0</v>
      </c>
      <c r="G224" s="46">
        <f>SUMIF('04월'!E46:G500,항목!J10,'04월'!Y46:AA500)</f>
        <v>0</v>
      </c>
      <c r="H224" s="46">
        <f>SUMIF('05월'!E46:G500,항목!J10,'05월'!Y46:AA500)</f>
        <v>0</v>
      </c>
      <c r="I224" s="46">
        <f>SUMIF('06월'!E46:G500,항목!J10,'06월'!Y46:AA500)</f>
        <v>0</v>
      </c>
      <c r="J224" s="46">
        <f>SUMIF('07월'!E46:G500,항목!J10,'07월'!Y46:AA500)</f>
        <v>0</v>
      </c>
      <c r="K224" s="46">
        <f>SUMIF('08월'!E46:G500,항목!J10,'08월'!Y46:AA500)</f>
        <v>0</v>
      </c>
      <c r="L224" s="46">
        <f>SUMIF('09월'!E46:G500,항목!J10,'09월'!Y46:AA500)</f>
        <v>0</v>
      </c>
      <c r="M224" s="18">
        <f>SUMIF('10월'!E46:G500,항목!J10,'10월'!Y46:AA500)</f>
        <v>0</v>
      </c>
      <c r="N224" s="18">
        <f>SUMIF('11월'!E46:G500,항목!J10,'11월'!Y46:AA500)</f>
        <v>0</v>
      </c>
      <c r="O224" s="18">
        <f>SUMIF('12월'!E46:G500,항목!J10,'12월'!Y46:AA500)</f>
        <v>0</v>
      </c>
      <c r="P224" s="47">
        <f t="shared" si="16"/>
        <v>0</v>
      </c>
    </row>
    <row r="225" spans="2:18" x14ac:dyDescent="0.3">
      <c r="B225" s="636"/>
      <c r="C225" s="57" t="str">
        <f>항목!J11</f>
        <v>-</v>
      </c>
      <c r="D225" s="46">
        <f>SUMIF('01월'!E46:G500,항목!J11,'01월'!Y46:AA500)</f>
        <v>0</v>
      </c>
      <c r="E225" s="46">
        <f>SUMIF('02월'!E46:G500,항목!J11,'02월'!Y46:AA500)</f>
        <v>0</v>
      </c>
      <c r="F225" s="46">
        <f>SUMIF('03월'!E46:G500,항목!J11,'03월'!Y46:AA500)</f>
        <v>0</v>
      </c>
      <c r="G225" s="46">
        <f>SUMIF('04월'!E46:G500,항목!J11,'04월'!Y46:AA500)</f>
        <v>0</v>
      </c>
      <c r="H225" s="46">
        <f>SUMIF('05월'!E46:G500,항목!J11,'05월'!Y46:AA500)</f>
        <v>0</v>
      </c>
      <c r="I225" s="46">
        <f>SUMIF('06월'!E46:G500,항목!J11,'06월'!Y46:AA500)</f>
        <v>0</v>
      </c>
      <c r="J225" s="46">
        <f>SUMIF('07월'!E46:G500,항목!J11,'07월'!Y46:AA500)</f>
        <v>0</v>
      </c>
      <c r="K225" s="46">
        <f>SUMIF('08월'!E46:G500,항목!J11,'08월'!Y46:AA500)</f>
        <v>0</v>
      </c>
      <c r="L225" s="46">
        <f>SUMIF('09월'!E46:G500,항목!J11,'09월'!Y46:AA500)</f>
        <v>0</v>
      </c>
      <c r="M225" s="18">
        <f>SUMIF('10월'!E46:G500,항목!J11,'10월'!Y46:AA500)</f>
        <v>0</v>
      </c>
      <c r="N225" s="18">
        <f>SUMIF('11월'!E46:G500,항목!J11,'11월'!Y46:AA500)</f>
        <v>0</v>
      </c>
      <c r="O225" s="18">
        <f>SUMIF('12월'!E46:G500,항목!J11,'12월'!Y46:AA500)</f>
        <v>0</v>
      </c>
      <c r="P225" s="47">
        <f t="shared" si="16"/>
        <v>0</v>
      </c>
    </row>
    <row r="226" spans="2:18" x14ac:dyDescent="0.3">
      <c r="B226" s="636"/>
      <c r="C226" s="57" t="str">
        <f>항목!J12</f>
        <v>-</v>
      </c>
      <c r="D226" s="46">
        <f>SUMIF('01월'!E46:G500,항목!J12,'01월'!Y46:AA500)</f>
        <v>0</v>
      </c>
      <c r="E226" s="46">
        <f>SUMIF('02월'!E46:G500,항목!J12,'02월'!Y46:AA500)</f>
        <v>0</v>
      </c>
      <c r="F226" s="46">
        <f>SUMIF('03월'!E46:G500,항목!J12,'03월'!Y46:AA500)</f>
        <v>0</v>
      </c>
      <c r="G226" s="46">
        <f>SUMIF('04월'!E46:G500,항목!J12,'04월'!Y46:AA500)</f>
        <v>0</v>
      </c>
      <c r="H226" s="46">
        <f>SUMIF('05월'!E46:G500,항목!J12,'05월'!Y46:AA500)</f>
        <v>0</v>
      </c>
      <c r="I226" s="46">
        <f>SUMIF('06월'!E46:G500,항목!J12,'06월'!Y46:AA500)</f>
        <v>0</v>
      </c>
      <c r="J226" s="46">
        <f>SUMIF('07월'!E46:G500,항목!J12,'07월'!Y46:AA500)</f>
        <v>0</v>
      </c>
      <c r="K226" s="46">
        <f>SUMIF('08월'!E46:G500,항목!J12,'08월'!Y46:AA500)</f>
        <v>0</v>
      </c>
      <c r="L226" s="46">
        <f>SUMIF('09월'!E46:G500,항목!J12,'09월'!Y46:AA500)</f>
        <v>0</v>
      </c>
      <c r="M226" s="18">
        <f>SUMIF('10월'!E46:G500,항목!J12,'10월'!Y46:AA500)</f>
        <v>0</v>
      </c>
      <c r="N226" s="18">
        <f>SUMIF('11월'!E46:G500,항목!J12,'11월'!Y46:AA500)</f>
        <v>0</v>
      </c>
      <c r="O226" s="18">
        <f>SUMIF('12월'!E46:G500,항목!J12,'12월'!Y46:AA500)</f>
        <v>0</v>
      </c>
      <c r="P226" s="47">
        <f t="shared" si="16"/>
        <v>0</v>
      </c>
    </row>
    <row r="227" spans="2:18" x14ac:dyDescent="0.3">
      <c r="B227" s="636"/>
      <c r="C227" s="57" t="str">
        <f>항목!J13</f>
        <v>-</v>
      </c>
      <c r="D227" s="46">
        <f>SUMIF('01월'!E46:G500,항목!J13,'01월'!Y46:AA500)</f>
        <v>0</v>
      </c>
      <c r="E227" s="46">
        <f>SUMIF('02월'!E46:G500,항목!J13,'02월'!Y46:AA500)</f>
        <v>0</v>
      </c>
      <c r="F227" s="46">
        <f>SUMIF('03월'!E46:G500,항목!J13,'03월'!Y46:AA500)</f>
        <v>0</v>
      </c>
      <c r="G227" s="46">
        <f>SUMIF('04월'!E46:G500,항목!J13,'04월'!Y46:AA500)</f>
        <v>0</v>
      </c>
      <c r="H227" s="46">
        <f>SUMIF('05월'!E46:G500,항목!J13,'05월'!Y46:AA500)</f>
        <v>0</v>
      </c>
      <c r="I227" s="46">
        <f>SUMIF('06월'!E46:G500,항목!J13,'06월'!Y46:AA500)</f>
        <v>0</v>
      </c>
      <c r="J227" s="46">
        <f>SUMIF('07월'!E46:G500,항목!J13,'07월'!Y46:AA500)</f>
        <v>0</v>
      </c>
      <c r="K227" s="46">
        <f>SUMIF('08월'!E46:G500,항목!J13,'08월'!Y46:AA500)</f>
        <v>0</v>
      </c>
      <c r="L227" s="46">
        <f>SUMIF('09월'!E46:G500,항목!J13,'09월'!Y46:AA500)</f>
        <v>0</v>
      </c>
      <c r="M227" s="18">
        <f>SUMIF('10월'!E46:G500,항목!J13,'10월'!Y46:AA500)</f>
        <v>0</v>
      </c>
      <c r="N227" s="18">
        <f>SUMIF('11월'!E46:G500,항목!J13,'11월'!Y46:AA500)</f>
        <v>0</v>
      </c>
      <c r="O227" s="18">
        <f>SUMIF('12월'!E46:G500,항목!J13,'12월'!Y46:AA500)</f>
        <v>0</v>
      </c>
      <c r="P227" s="47">
        <f t="shared" si="16"/>
        <v>0</v>
      </c>
    </row>
    <row r="228" spans="2:18" x14ac:dyDescent="0.3">
      <c r="B228" s="636"/>
      <c r="C228" s="57" t="str">
        <f>항목!J14</f>
        <v>-</v>
      </c>
      <c r="D228" s="46">
        <f>SUMIF('01월'!E46:G500,항목!J14,'01월'!Y46:AA500)</f>
        <v>0</v>
      </c>
      <c r="E228" s="46">
        <f>SUMIF('02월'!E46:G500,항목!J14,'02월'!Y46:AA500)</f>
        <v>0</v>
      </c>
      <c r="F228" s="46">
        <f>SUMIF('03월'!E46:G500,항목!J14,'03월'!Y46:AA500)</f>
        <v>0</v>
      </c>
      <c r="G228" s="46">
        <f>SUMIF('04월'!E46:G500,항목!J14,'04월'!Y46:AA500)</f>
        <v>0</v>
      </c>
      <c r="H228" s="46">
        <f>SUMIF('05월'!E46:G500,항목!J14,'05월'!Y46:AA500)</f>
        <v>0</v>
      </c>
      <c r="I228" s="46">
        <f>SUMIF('06월'!E46:G500,항목!J14,'06월'!Y46:AA500)</f>
        <v>0</v>
      </c>
      <c r="J228" s="46">
        <f>SUMIF('07월'!E46:G500,항목!J14,'07월'!Y46:AA500)</f>
        <v>0</v>
      </c>
      <c r="K228" s="46">
        <f>SUMIF('08월'!E46:G500,항목!J14,'08월'!Y46:AA500)</f>
        <v>0</v>
      </c>
      <c r="L228" s="46">
        <f>SUMIF('09월'!E46:G500,항목!J14,'09월'!Y46:AA500)</f>
        <v>0</v>
      </c>
      <c r="M228" s="18">
        <f>SUMIF('10월'!E46:G500,항목!J14,'10월'!Y46:AA500)</f>
        <v>0</v>
      </c>
      <c r="N228" s="18">
        <f>SUMIF('11월'!E46:G500,항목!J14,'11월'!Y46:AA500)</f>
        <v>0</v>
      </c>
      <c r="O228" s="18">
        <f>SUMIF('12월'!E46:G500,항목!J14,'12월'!Y46:AA500)</f>
        <v>0</v>
      </c>
      <c r="P228" s="47">
        <f t="shared" si="16"/>
        <v>0</v>
      </c>
    </row>
    <row r="229" spans="2:18" x14ac:dyDescent="0.3">
      <c r="B229" s="636"/>
      <c r="C229" s="57" t="str">
        <f>항목!J15</f>
        <v>-</v>
      </c>
      <c r="D229" s="46">
        <f>SUMIF('01월'!E46:G500,항목!J15,'01월'!Y46:AA500)</f>
        <v>0</v>
      </c>
      <c r="E229" s="46">
        <f>SUMIF('02월'!E46:G500,항목!J15,'02월'!Y46:AA500)</f>
        <v>0</v>
      </c>
      <c r="F229" s="46">
        <f>SUMIF('03월'!E46:G500,항목!J15,'03월'!Y46:AA500)</f>
        <v>0</v>
      </c>
      <c r="G229" s="46">
        <f>SUMIF('04월'!E46:G500,항목!J15,'04월'!Y46:AA500)</f>
        <v>0</v>
      </c>
      <c r="H229" s="46">
        <f>SUMIF('05월'!E46:G500,항목!J15,'05월'!Y46:AA500)</f>
        <v>0</v>
      </c>
      <c r="I229" s="46">
        <f>SUMIF('06월'!E46:G500,항목!J15,'06월'!Y46:AA500)</f>
        <v>0</v>
      </c>
      <c r="J229" s="46">
        <f>SUMIF('07월'!E46:G500,항목!J15,'07월'!Y46:AA500)</f>
        <v>0</v>
      </c>
      <c r="K229" s="46">
        <f>SUMIF('08월'!E46:G500,항목!J15,'08월'!Y46:AA500)</f>
        <v>0</v>
      </c>
      <c r="L229" s="46">
        <f>SUMIF('09월'!E46:G500,항목!J15,'09월'!Y46:AA500)</f>
        <v>0</v>
      </c>
      <c r="M229" s="18">
        <f>SUMIF('10월'!E46:G500,항목!J15,'10월'!Y46:AA500)</f>
        <v>0</v>
      </c>
      <c r="N229" s="18">
        <f>SUMIF('11월'!E46:G500,항목!J15,'11월'!Y46:AA500)</f>
        <v>0</v>
      </c>
      <c r="O229" s="18">
        <f>SUMIF('12월'!E46:G500,항목!J15,'12월'!Y46:AA500)</f>
        <v>0</v>
      </c>
      <c r="P229" s="47">
        <f t="shared" si="16"/>
        <v>0</v>
      </c>
    </row>
    <row r="230" spans="2:18" x14ac:dyDescent="0.3">
      <c r="B230" s="636"/>
      <c r="C230" s="57" t="str">
        <f>항목!J16</f>
        <v>-</v>
      </c>
      <c r="D230" s="46">
        <f>SUMIF('01월'!E46:G500,항목!J16,'01월'!Y46:AA500)</f>
        <v>0</v>
      </c>
      <c r="E230" s="46">
        <f>SUMIF('02월'!E46:G500,항목!J16,'02월'!Y46:AA500)</f>
        <v>0</v>
      </c>
      <c r="F230" s="46">
        <f>SUMIF('03월'!E46:G500,항목!J16,'03월'!Y46:AA500)</f>
        <v>0</v>
      </c>
      <c r="G230" s="46">
        <f>SUMIF('04월'!E46:G500,항목!J16,'04월'!Y46:AA500)</f>
        <v>0</v>
      </c>
      <c r="H230" s="46">
        <f>SUMIF('05월'!E46:G500,항목!J16,'05월'!Y46:AA500)</f>
        <v>0</v>
      </c>
      <c r="I230" s="46">
        <f>SUMIF('06월'!E46:G500,항목!J16,'06월'!Y46:AA500)</f>
        <v>0</v>
      </c>
      <c r="J230" s="46">
        <f>SUMIF('07월'!E46:G500,항목!J16,'07월'!Y46:AA500)</f>
        <v>0</v>
      </c>
      <c r="K230" s="46">
        <f>SUMIF('08월'!E46:G500,항목!J16,'08월'!Y46:AA500)</f>
        <v>0</v>
      </c>
      <c r="L230" s="46">
        <f>SUMIF('09월'!E46:G500,항목!J16,'09월'!Y46:AA500)</f>
        <v>0</v>
      </c>
      <c r="M230" s="18">
        <f>SUMIF('10월'!E46:G500,항목!J16,'10월'!Y46:AA500)</f>
        <v>0</v>
      </c>
      <c r="N230" s="18">
        <f>SUMIF('11월'!E46:G500,항목!J16,'11월'!Y46:AA500)</f>
        <v>0</v>
      </c>
      <c r="O230" s="18">
        <f>SUMIF('12월'!E46:G500,항목!J16,'12월'!Y46:AA500)</f>
        <v>0</v>
      </c>
      <c r="P230" s="47">
        <f t="shared" si="16"/>
        <v>0</v>
      </c>
    </row>
    <row r="231" spans="2:18" x14ac:dyDescent="0.3">
      <c r="B231" s="636"/>
      <c r="C231" s="57" t="str">
        <f>항목!J17</f>
        <v>-</v>
      </c>
      <c r="D231" s="46">
        <f>SUMIF('01월'!E46:G500,항목!J17,'01월'!Y46:AA500)</f>
        <v>0</v>
      </c>
      <c r="E231" s="46">
        <f>SUMIF('02월'!E46:G500,항목!J17,'02월'!Y46:AA500)</f>
        <v>0</v>
      </c>
      <c r="F231" s="46">
        <f>SUMIF('03월'!E46:G500,항목!J17,'03월'!Y46:AA500)</f>
        <v>0</v>
      </c>
      <c r="G231" s="46">
        <f>SUMIF('04월'!E46:G500,항목!J17,'04월'!Y46:AA500)</f>
        <v>0</v>
      </c>
      <c r="H231" s="46">
        <f>SUMIF('05월'!E46:G500,항목!J17,'05월'!Y46:AA500)</f>
        <v>0</v>
      </c>
      <c r="I231" s="46">
        <f>SUMIF('06월'!E46:G500,항목!J17,'06월'!Y46:AA500)</f>
        <v>0</v>
      </c>
      <c r="J231" s="46">
        <f>SUMIF('07월'!E46:G500,항목!J17,'07월'!Y46:AA500)</f>
        <v>0</v>
      </c>
      <c r="K231" s="46">
        <f>SUMIF('08월'!E46:G500,항목!J17,'08월'!Y46:AA500)</f>
        <v>0</v>
      </c>
      <c r="L231" s="46">
        <f>SUMIF('09월'!E46:G500,항목!J17,'09월'!Y46:AA500)</f>
        <v>0</v>
      </c>
      <c r="M231" s="18">
        <f>SUMIF('10월'!E46:G500,항목!J17,'10월'!Y46:AA500)</f>
        <v>0</v>
      </c>
      <c r="N231" s="18">
        <f>SUMIF('11월'!E46:G500,항목!J17,'11월'!Y46:AA500)</f>
        <v>0</v>
      </c>
      <c r="O231" s="18">
        <f>SUMIF('12월'!E46:G500,항목!J17,'12월'!Y46:AA500)</f>
        <v>0</v>
      </c>
      <c r="P231" s="47">
        <f t="shared" si="16"/>
        <v>0</v>
      </c>
    </row>
    <row r="232" spans="2:18" x14ac:dyDescent="0.3">
      <c r="B232" s="637"/>
      <c r="C232" s="58" t="str">
        <f>항목!J18</f>
        <v>-</v>
      </c>
      <c r="D232" s="59">
        <f>SUMIF('01월'!E46:G500,항목!J18,'01월'!Y46:AA500)</f>
        <v>0</v>
      </c>
      <c r="E232" s="59">
        <f>SUMIF('02월'!E46:G500,항목!J18,'02월'!Y46:AA500)</f>
        <v>0</v>
      </c>
      <c r="F232" s="59">
        <f>SUMIF('03월'!E46:G500,항목!J18,'03월'!Y46:AA500)</f>
        <v>0</v>
      </c>
      <c r="G232" s="59">
        <f>SUMIF('04월'!E46:G500,항목!J18,'04월'!Y46:AA500)</f>
        <v>0</v>
      </c>
      <c r="H232" s="59">
        <f>SUMIF('05월'!E46:G500,항목!J18,'05월'!Y46:AA500)</f>
        <v>0</v>
      </c>
      <c r="I232" s="59">
        <f>SUMIF('06월'!E46:G500,항목!J18,'06월'!Y46:AA500)</f>
        <v>0</v>
      </c>
      <c r="J232" s="59">
        <f>SUMIF('07월'!E46:G500,항목!J18,'07월'!Y46:AA500)</f>
        <v>0</v>
      </c>
      <c r="K232" s="59">
        <f>SUMIF('08월'!E46:G500,항목!J18,'08월'!Y46:AA500)</f>
        <v>0</v>
      </c>
      <c r="L232" s="59">
        <f>SUMIF('09월'!E46:G500,항목!J18,'09월'!Y46:AA500)</f>
        <v>0</v>
      </c>
      <c r="M232" s="20">
        <f>SUMIF('10월'!E46:G500,항목!J18,'10월'!Y46:AA500)</f>
        <v>0</v>
      </c>
      <c r="N232" s="20">
        <f>SUMIF('11월'!E46:G500,항목!J18,'11월'!Y46:AA500)</f>
        <v>0</v>
      </c>
      <c r="O232" s="20">
        <f>SUMIF('12월'!E46:G500,항목!J18,'12월'!Y46:AA500)</f>
        <v>0</v>
      </c>
      <c r="P232" s="60">
        <f t="shared" si="16"/>
        <v>0</v>
      </c>
    </row>
    <row r="233" spans="2:18" x14ac:dyDescent="0.3">
      <c r="B233" s="635" t="str">
        <f>항목!K3</f>
        <v>교통비</v>
      </c>
      <c r="C233" s="50" t="str">
        <f>항목!K4</f>
        <v>대중교통</v>
      </c>
      <c r="D233" s="51">
        <f>SUMIF('01월'!E46:G500,항목!K4,'01월'!Y46:AA500)</f>
        <v>0</v>
      </c>
      <c r="E233" s="51">
        <f>SUMIF('02월'!E46:G500,항목!K4,'02월'!Y46:AA500)</f>
        <v>0</v>
      </c>
      <c r="F233" s="51">
        <f>SUMIF('03월'!E46:G500,항목!K4,'03월'!Y46:AA500)</f>
        <v>0</v>
      </c>
      <c r="G233" s="51">
        <f>SUMIF('04월'!E46:G500,항목!K4,'04월'!Y46:AA500)</f>
        <v>0</v>
      </c>
      <c r="H233" s="51">
        <f>SUMIF('05월'!E46:G500,항목!K4,'05월'!Y46:AA500)</f>
        <v>0</v>
      </c>
      <c r="I233" s="51">
        <f>SUMIF('06월'!E46:G500,항목!K4,'06월'!Y46:AA500)</f>
        <v>0</v>
      </c>
      <c r="J233" s="51">
        <f>SUMIF('07월'!E46:G500,항목!K4,'07월'!Y46:AA500)</f>
        <v>0</v>
      </c>
      <c r="K233" s="51">
        <f>SUMIF('08월'!E46:G500,항목!K4,'08월'!Y46:AA500)</f>
        <v>0</v>
      </c>
      <c r="L233" s="51">
        <f>SUMIF('09월'!E46:G500,항목!K4,'09월'!Y46:AA500)</f>
        <v>0</v>
      </c>
      <c r="M233" s="52">
        <f>SUMIF('10월'!E46:G500,항목!K4,'10월'!Y46:AA500)</f>
        <v>0</v>
      </c>
      <c r="N233" s="52">
        <f>SUMIF('11월'!E46:G500,항목!K4,'11월'!Y46:AA500)</f>
        <v>0</v>
      </c>
      <c r="O233" s="52">
        <f>SUMIF('12월'!E46:G500,항목!K4,'12월'!Y46:AA500)</f>
        <v>0</v>
      </c>
      <c r="P233" s="53">
        <f t="shared" si="16"/>
        <v>0</v>
      </c>
    </row>
    <row r="234" spans="2:18" x14ac:dyDescent="0.3">
      <c r="B234" s="636"/>
      <c r="C234" s="57" t="str">
        <f>항목!K5</f>
        <v>택시비</v>
      </c>
      <c r="D234" s="46">
        <f>SUMIF('01월'!E46:G500,항목!K5,'01월'!Y46:AA500)</f>
        <v>0</v>
      </c>
      <c r="E234" s="46">
        <f>SUMIF('02월'!E46:G500,항목!K5,'02월'!Y46:AA500)</f>
        <v>0</v>
      </c>
      <c r="F234" s="46">
        <f>SUMIF('03월'!E46:G500,항목!K5,'03월'!Y46:AA500)</f>
        <v>0</v>
      </c>
      <c r="G234" s="46">
        <f>SUMIF('04월'!E46:G500,항목!K5,'04월'!Y46:AA500)</f>
        <v>0</v>
      </c>
      <c r="H234" s="46">
        <f>SUMIF('05월'!E46:G500,항목!K5,'05월'!Y46:AA500)</f>
        <v>0</v>
      </c>
      <c r="I234" s="46">
        <f>SUMIF('06월'!E46:G500,항목!K5,'06월'!Y46:AA500)</f>
        <v>0</v>
      </c>
      <c r="J234" s="46">
        <f>SUMIF('07월'!E46:G500,항목!K5,'07월'!Y46:AA500)</f>
        <v>0</v>
      </c>
      <c r="K234" s="46">
        <f>SUMIF('08월'!E46:G500,항목!K5,'08월'!Y46:AA500)</f>
        <v>0</v>
      </c>
      <c r="L234" s="46">
        <f>SUMIF('09월'!E46:G500,항목!K5,'09월'!Y46:AA500)</f>
        <v>0</v>
      </c>
      <c r="M234" s="18">
        <f>SUMIF('10월'!E46:G500,항목!K5,'10월'!Y46:AA500)</f>
        <v>0</v>
      </c>
      <c r="N234" s="18">
        <f>SUMIF('11월'!E46:G500,항목!K5,'11월'!Y46:AA500)</f>
        <v>0</v>
      </c>
      <c r="O234" s="18">
        <f>SUMIF('12월'!E46:G500,항목!K5,'12월'!Y46:AA500)</f>
        <v>0</v>
      </c>
      <c r="P234" s="47">
        <f t="shared" si="16"/>
        <v>0</v>
      </c>
    </row>
    <row r="235" spans="2:18" x14ac:dyDescent="0.3">
      <c r="B235" s="636"/>
      <c r="C235" s="57" t="str">
        <f>항목!K6</f>
        <v>배송비</v>
      </c>
      <c r="D235" s="46">
        <f>SUMIF('01월'!E46:G500,항목!K6,'01월'!Y46:AA500)</f>
        <v>0</v>
      </c>
      <c r="E235" s="46">
        <f>SUMIF('02월'!E46:G500,항목!K6,'02월'!Y46:AA500)</f>
        <v>0</v>
      </c>
      <c r="F235" s="46">
        <f>SUMIF('03월'!E46:G500,항목!K6,'03월'!Y46:AA500)</f>
        <v>0</v>
      </c>
      <c r="G235" s="46">
        <f>SUMIF('04월'!E46:G500,항목!K6,'04월'!Y46:AA500)</f>
        <v>0</v>
      </c>
      <c r="H235" s="46">
        <f>SUMIF('05월'!E46:G500,항목!K6,'05월'!Y46:AA500)</f>
        <v>0</v>
      </c>
      <c r="I235" s="46">
        <f>SUMIF('06월'!E46:G500,항목!K6,'06월'!Y46:AA500)</f>
        <v>0</v>
      </c>
      <c r="J235" s="46">
        <f>SUMIF('07월'!E46:G500,항목!K6,'07월'!Y46:AA500)</f>
        <v>0</v>
      </c>
      <c r="K235" s="46">
        <f>SUMIF('08월'!E46:G500,항목!K6,'08월'!Y46:AA500)</f>
        <v>0</v>
      </c>
      <c r="L235" s="46">
        <f>SUMIF('09월'!E46:G500,항목!K6,'09월'!Y46:AA500)</f>
        <v>0</v>
      </c>
      <c r="M235" s="18">
        <f>SUMIF('10월'!E46:G500,항목!K6,'10월'!Y46:AA500)</f>
        <v>0</v>
      </c>
      <c r="N235" s="18">
        <f>SUMIF('11월'!E46:G500,항목!K6,'11월'!Y46:AA500)</f>
        <v>0</v>
      </c>
      <c r="O235" s="18">
        <f>SUMIF('12월'!E46:G500,항목!K6,'12월'!Y46:AA500)</f>
        <v>0</v>
      </c>
      <c r="P235" s="47">
        <f t="shared" si="16"/>
        <v>0</v>
      </c>
    </row>
    <row r="236" spans="2:18" x14ac:dyDescent="0.3">
      <c r="B236" s="636"/>
      <c r="C236" s="57" t="str">
        <f>항목!K7</f>
        <v>-</v>
      </c>
      <c r="D236" s="46">
        <f>SUMIF('01월'!E46:G500,항목!K7,'01월'!Y46:AA500)</f>
        <v>0</v>
      </c>
      <c r="E236" s="46">
        <f>SUMIF('02월'!E46:G500,항목!K7,'02월'!Y46:AA500)</f>
        <v>0</v>
      </c>
      <c r="F236" s="46">
        <f>SUMIF('03월'!E46:G500,항목!K7,'03월'!Y46:AA500)</f>
        <v>0</v>
      </c>
      <c r="G236" s="46">
        <f>SUMIF('04월'!E46:G500,항목!K7,'04월'!Y46:AA500)</f>
        <v>0</v>
      </c>
      <c r="H236" s="46">
        <f>SUMIF('05월'!E46:G500,항목!K7,'05월'!Y46:AA500)</f>
        <v>0</v>
      </c>
      <c r="I236" s="46">
        <f>SUMIF('06월'!E46:G500,항목!K7,'06월'!Y46:AA500)</f>
        <v>0</v>
      </c>
      <c r="J236" s="46">
        <f>SUMIF('07월'!E46:G500,항목!K7,'07월'!Y46:AA500)</f>
        <v>0</v>
      </c>
      <c r="K236" s="46">
        <f>SUMIF('08월'!E46:G500,항목!K7,'08월'!Y46:AA500)</f>
        <v>0</v>
      </c>
      <c r="L236" s="46">
        <f>SUMIF('09월'!E46:G500,항목!K7,'09월'!Y46:AA500)</f>
        <v>0</v>
      </c>
      <c r="M236" s="18">
        <f>SUMIF('10월'!E46:G500,항목!K7,'10월'!Y46:AA500)</f>
        <v>0</v>
      </c>
      <c r="N236" s="18">
        <f>SUMIF('11월'!E46:G500,항목!K7,'11월'!Y46:AA500)</f>
        <v>0</v>
      </c>
      <c r="O236" s="18">
        <f>SUMIF('12월'!E46:G500,항목!K7,'12월'!Y46:AA500)</f>
        <v>0</v>
      </c>
      <c r="P236" s="47">
        <f t="shared" si="16"/>
        <v>0</v>
      </c>
    </row>
    <row r="237" spans="2:18" x14ac:dyDescent="0.3">
      <c r="B237" s="636"/>
      <c r="C237" s="57" t="str">
        <f>항목!K8</f>
        <v>-</v>
      </c>
      <c r="D237" s="46">
        <f>SUMIF('01월'!E46:G500,항목!K8,'01월'!Y46:AA500)</f>
        <v>0</v>
      </c>
      <c r="E237" s="46">
        <f>SUMIF('02월'!E46:G500,항목!K8,'02월'!Y46:AA500)</f>
        <v>0</v>
      </c>
      <c r="F237" s="46">
        <f>SUMIF('03월'!E46:G500,항목!K8,'03월'!Y46:AA500)</f>
        <v>0</v>
      </c>
      <c r="G237" s="46">
        <f>SUMIF('04월'!E46:G500,항목!K8,'04월'!Y46:AA500)</f>
        <v>0</v>
      </c>
      <c r="H237" s="46">
        <f>SUMIF('05월'!E46:G500,항목!K8,'05월'!Y46:AA500)</f>
        <v>0</v>
      </c>
      <c r="I237" s="46">
        <f>SUMIF('06월'!E46:G500,항목!K8,'06월'!Y46:AA500)</f>
        <v>0</v>
      </c>
      <c r="J237" s="46">
        <f>SUMIF('07월'!E46:G500,항목!K8,'07월'!Y46:AA500)</f>
        <v>0</v>
      </c>
      <c r="K237" s="46">
        <f>SUMIF('08월'!E46:G500,항목!K8,'08월'!Y46:AA500)</f>
        <v>0</v>
      </c>
      <c r="L237" s="46">
        <f>SUMIF('09월'!E46:G500,항목!K8,'09월'!Y46:AA500)</f>
        <v>0</v>
      </c>
      <c r="M237" s="18">
        <f>SUMIF('10월'!E46:G500,항목!K8,'10월'!Y46:AA500)</f>
        <v>0</v>
      </c>
      <c r="N237" s="18">
        <f>SUMIF('11월'!E46:G500,항목!K8,'11월'!Y46:AA500)</f>
        <v>0</v>
      </c>
      <c r="O237" s="18">
        <f>SUMIF('12월'!E46:G500,항목!K8,'12월'!Y46:AA500)</f>
        <v>0</v>
      </c>
      <c r="P237" s="47">
        <f t="shared" si="16"/>
        <v>0</v>
      </c>
    </row>
    <row r="238" spans="2:18" x14ac:dyDescent="0.3">
      <c r="B238" s="636"/>
      <c r="C238" s="57" t="str">
        <f>항목!K9</f>
        <v>-</v>
      </c>
      <c r="D238" s="46">
        <f>SUMIF('01월'!E46:G500,항목!K9,'01월'!Y46:AA500)</f>
        <v>0</v>
      </c>
      <c r="E238" s="46">
        <f>SUMIF('02월'!E46:G500,항목!K9,'02월'!Y46:AA500)</f>
        <v>0</v>
      </c>
      <c r="F238" s="46">
        <f>SUMIF('03월'!E46:G500,항목!K9,'03월'!Y46:AA500)</f>
        <v>0</v>
      </c>
      <c r="G238" s="46">
        <f>SUMIF('04월'!E46:G500,항목!K9,'04월'!Y46:AA500)</f>
        <v>0</v>
      </c>
      <c r="H238" s="46">
        <f>SUMIF('05월'!E46:G500,항목!K9,'05월'!Y46:AA500)</f>
        <v>0</v>
      </c>
      <c r="I238" s="46">
        <f>SUMIF('06월'!E46:G500,항목!K9,'06월'!Y46:AA500)</f>
        <v>0</v>
      </c>
      <c r="J238" s="46">
        <f>SUMIF('07월'!E46:G500,항목!K9,'07월'!Y46:AA500)</f>
        <v>0</v>
      </c>
      <c r="K238" s="46">
        <f>SUMIF('08월'!E46:G500,항목!K9,'08월'!Y46:AA500)</f>
        <v>0</v>
      </c>
      <c r="L238" s="46">
        <f>SUMIF('09월'!E46:G500,항목!K9,'09월'!Y46:AA500)</f>
        <v>0</v>
      </c>
      <c r="M238" s="18">
        <f>SUMIF('10월'!E46:G500,항목!K9,'10월'!Y46:AA500)</f>
        <v>0</v>
      </c>
      <c r="N238" s="18">
        <f>SUMIF('11월'!E46:G500,항목!K9,'11월'!Y46:AA500)</f>
        <v>0</v>
      </c>
      <c r="O238" s="18">
        <f>SUMIF('12월'!E46:G500,항목!K9,'12월'!Y46:AA500)</f>
        <v>0</v>
      </c>
      <c r="P238" s="47">
        <f t="shared" si="16"/>
        <v>0</v>
      </c>
    </row>
    <row r="239" spans="2:18" x14ac:dyDescent="0.3">
      <c r="B239" s="636"/>
      <c r="C239" s="57" t="str">
        <f>항목!K10</f>
        <v>-</v>
      </c>
      <c r="D239" s="46">
        <f>SUMIF('01월'!E46:G500,항목!K10,'01월'!Y46:AA500)</f>
        <v>0</v>
      </c>
      <c r="E239" s="46">
        <f>SUMIF('02월'!E46:G500,항목!K10,'02월'!Y46:AA500)</f>
        <v>0</v>
      </c>
      <c r="F239" s="46">
        <f>SUMIF('03월'!E46:G500,항목!K10,'03월'!Y46:AA500)</f>
        <v>0</v>
      </c>
      <c r="G239" s="46">
        <f>SUMIF('04월'!E46:G500,항목!K10,'04월'!Y46:AA500)</f>
        <v>0</v>
      </c>
      <c r="H239" s="46">
        <f>SUMIF('05월'!E46:G500,항목!K10,'05월'!Y46:AA500)</f>
        <v>0</v>
      </c>
      <c r="I239" s="46">
        <f>SUMIF('06월'!E46:G500,항목!K10,'06월'!Y46:AA500)</f>
        <v>0</v>
      </c>
      <c r="J239" s="46">
        <f>SUMIF('07월'!E46:G500,항목!K10,'07월'!Y46:AA500)</f>
        <v>0</v>
      </c>
      <c r="K239" s="46">
        <f>SUMIF('08월'!E46:G500,항목!K10,'08월'!Y46:AA500)</f>
        <v>0</v>
      </c>
      <c r="L239" s="46">
        <f>SUMIF('09월'!E46:G500,항목!K10,'09월'!Y46:AA500)</f>
        <v>0</v>
      </c>
      <c r="M239" s="18">
        <f>SUMIF('10월'!E46:G500,항목!K10,'10월'!Y46:AA500)</f>
        <v>0</v>
      </c>
      <c r="N239" s="18">
        <f>SUMIF('11월'!E46:G500,항목!K10,'11월'!Y46:AA500)</f>
        <v>0</v>
      </c>
      <c r="O239" s="18">
        <f>SUMIF('12월'!E46:G500,항목!K10,'12월'!Y46:AA500)</f>
        <v>0</v>
      </c>
      <c r="P239" s="47">
        <f t="shared" si="16"/>
        <v>0</v>
      </c>
    </row>
    <row r="240" spans="2:18" x14ac:dyDescent="0.3">
      <c r="B240" s="636"/>
      <c r="C240" s="57" t="str">
        <f>항목!K11</f>
        <v>-</v>
      </c>
      <c r="D240" s="46">
        <f>SUMIF('01월'!E46:G500,항목!K11,'01월'!Y46:AA500)</f>
        <v>0</v>
      </c>
      <c r="E240" s="46">
        <f>SUMIF('02월'!E46:G500,항목!K11,'02월'!Y46:AA500)</f>
        <v>0</v>
      </c>
      <c r="F240" s="46">
        <f>SUMIF('03월'!E46:G500,항목!K11,'03월'!Y46:AA500)</f>
        <v>0</v>
      </c>
      <c r="G240" s="46">
        <f>SUMIF('04월'!E46:G500,항목!K11,'04월'!Y46:AA500)</f>
        <v>0</v>
      </c>
      <c r="H240" s="46">
        <f>SUMIF('05월'!E46:G500,항목!K11,'05월'!Y46:AA500)</f>
        <v>0</v>
      </c>
      <c r="I240" s="46">
        <f>SUMIF('06월'!E46:G500,항목!K11,'06월'!Y46:AA500)</f>
        <v>0</v>
      </c>
      <c r="J240" s="46">
        <f>SUMIF('07월'!E46:G500,항목!K11,'07월'!Y46:AA500)</f>
        <v>0</v>
      </c>
      <c r="K240" s="46">
        <f>SUMIF('08월'!E46:G500,항목!K11,'08월'!Y46:AA500)</f>
        <v>0</v>
      </c>
      <c r="L240" s="46">
        <f>SUMIF('09월'!E46:G500,항목!K11,'09월'!Y46:AA500)</f>
        <v>0</v>
      </c>
      <c r="M240" s="18">
        <f>SUMIF('10월'!E46:G500,항목!K11,'10월'!Y46:AA500)</f>
        <v>0</v>
      </c>
      <c r="N240" s="18">
        <f>SUMIF('11월'!E46:G500,항목!K11,'11월'!Y46:AA500)</f>
        <v>0</v>
      </c>
      <c r="O240" s="18">
        <f>SUMIF('12월'!E46:G500,항목!K11,'12월'!Y46:AA500)</f>
        <v>0</v>
      </c>
      <c r="P240" s="47">
        <f t="shared" si="16"/>
        <v>0</v>
      </c>
      <c r="Q240" s="5"/>
      <c r="R240" s="5"/>
    </row>
    <row r="241" spans="2:16" x14ac:dyDescent="0.3">
      <c r="B241" s="636"/>
      <c r="C241" s="57" t="str">
        <f>항목!K12</f>
        <v>-</v>
      </c>
      <c r="D241" s="46">
        <f>SUMIF('01월'!E46:G500,항목!K12,'01월'!Y46:AA500)</f>
        <v>0</v>
      </c>
      <c r="E241" s="46">
        <f>SUMIF('02월'!E46:G500,항목!K12,'02월'!Y46:AA500)</f>
        <v>0</v>
      </c>
      <c r="F241" s="46">
        <f>SUMIF('03월'!E46:G500,항목!K12,'03월'!Y46:AA500)</f>
        <v>0</v>
      </c>
      <c r="G241" s="46">
        <f>SUMIF('04월'!E46:G500,항목!K12,'04월'!Y46:AA500)</f>
        <v>0</v>
      </c>
      <c r="H241" s="46">
        <f>SUMIF('05월'!E46:G500,항목!K12,'05월'!Y46:AA500)</f>
        <v>0</v>
      </c>
      <c r="I241" s="46">
        <f>SUMIF('06월'!E46:G500,항목!K12,'06월'!Y46:AA500)</f>
        <v>0</v>
      </c>
      <c r="J241" s="46">
        <f>SUMIF('07월'!E46:G500,항목!K12,'07월'!Y46:AA500)</f>
        <v>0</v>
      </c>
      <c r="K241" s="46">
        <f>SUMIF('08월'!E46:G500,항목!K12,'08월'!Y46:AA500)</f>
        <v>0</v>
      </c>
      <c r="L241" s="46">
        <f>SUMIF('09월'!E46:G500,항목!K12,'09월'!Y46:AA500)</f>
        <v>0</v>
      </c>
      <c r="M241" s="18">
        <f>SUMIF('10월'!E46:G500,항목!K12,'10월'!Y46:AA500)</f>
        <v>0</v>
      </c>
      <c r="N241" s="18">
        <f>SUMIF('11월'!E46:G500,항목!K12,'11월'!Y46:AA500)</f>
        <v>0</v>
      </c>
      <c r="O241" s="18">
        <f>SUMIF('12월'!E46:G500,항목!K12,'12월'!Y46:AA500)</f>
        <v>0</v>
      </c>
      <c r="P241" s="47">
        <f t="shared" si="16"/>
        <v>0</v>
      </c>
    </row>
    <row r="242" spans="2:16" x14ac:dyDescent="0.3">
      <c r="B242" s="636"/>
      <c r="C242" s="57" t="str">
        <f>항목!K13</f>
        <v>-</v>
      </c>
      <c r="D242" s="46">
        <f>SUMIF('01월'!E46:G500,항목!K13,'01월'!Y46:AA500)</f>
        <v>0</v>
      </c>
      <c r="E242" s="46">
        <f>SUMIF('02월'!E46:G500,항목!K13,'02월'!Y46:AA500)</f>
        <v>0</v>
      </c>
      <c r="F242" s="46">
        <f>SUMIF('03월'!E46:G500,항목!K13,'03월'!Y46:AA500)</f>
        <v>0</v>
      </c>
      <c r="G242" s="46">
        <f>SUMIF('04월'!E46:G500,항목!K13,'04월'!Y46:AA500)</f>
        <v>0</v>
      </c>
      <c r="H242" s="46">
        <f>SUMIF('05월'!E46:G500,항목!K13,'05월'!Y46:AA500)</f>
        <v>0</v>
      </c>
      <c r="I242" s="46">
        <f>SUMIF('06월'!E46:G500,항목!K13,'06월'!Y46:AA500)</f>
        <v>0</v>
      </c>
      <c r="J242" s="46">
        <f>SUMIF('07월'!E46:G500,항목!K13,'07월'!Y46:AA500)</f>
        <v>0</v>
      </c>
      <c r="K242" s="46">
        <f>SUMIF('08월'!E46:G500,항목!K13,'08월'!Y46:AA500)</f>
        <v>0</v>
      </c>
      <c r="L242" s="46">
        <f>SUMIF('09월'!E46:G500,항목!K13,'09월'!Y46:AA500)</f>
        <v>0</v>
      </c>
      <c r="M242" s="18">
        <f>SUMIF('10월'!E46:G500,항목!K13,'10월'!Y46:AA500)</f>
        <v>0</v>
      </c>
      <c r="N242" s="18">
        <f>SUMIF('11월'!E46:G500,항목!K13,'11월'!Y46:AA500)</f>
        <v>0</v>
      </c>
      <c r="O242" s="18">
        <f>SUMIF('12월'!E46:G500,항목!K13,'12월'!Y46:AA500)</f>
        <v>0</v>
      </c>
      <c r="P242" s="47">
        <f t="shared" si="16"/>
        <v>0</v>
      </c>
    </row>
    <row r="243" spans="2:16" x14ac:dyDescent="0.3">
      <c r="B243" s="636"/>
      <c r="C243" s="57" t="str">
        <f>항목!K14</f>
        <v>-</v>
      </c>
      <c r="D243" s="46">
        <f>SUMIF('01월'!E46:G500,항목!K14,'01월'!Y46:AA500)</f>
        <v>0</v>
      </c>
      <c r="E243" s="46">
        <f>SUMIF('02월'!E46:G500,항목!K14,'02월'!Y46:AA500)</f>
        <v>0</v>
      </c>
      <c r="F243" s="46">
        <f>SUMIF('03월'!E46:G500,항목!K14,'03월'!Y46:AA500)</f>
        <v>0</v>
      </c>
      <c r="G243" s="46">
        <f>SUMIF('04월'!E46:G500,항목!K14,'04월'!Y46:AA500)</f>
        <v>0</v>
      </c>
      <c r="H243" s="46">
        <f>SUMIF('05월'!E46:G500,항목!K14,'05월'!Y46:AA500)</f>
        <v>0</v>
      </c>
      <c r="I243" s="46">
        <f>SUMIF('06월'!E46:G500,항목!K14,'06월'!Y46:AA500)</f>
        <v>0</v>
      </c>
      <c r="J243" s="46">
        <f>SUMIF('07월'!E46:G500,항목!K14,'07월'!Y46:AA500)</f>
        <v>0</v>
      </c>
      <c r="K243" s="46">
        <f>SUMIF('08월'!E46:G500,항목!K14,'08월'!Y46:AA500)</f>
        <v>0</v>
      </c>
      <c r="L243" s="46">
        <f>SUMIF('09월'!E46:G500,항목!K14,'09월'!Y46:AA500)</f>
        <v>0</v>
      </c>
      <c r="M243" s="18">
        <f>SUMIF('10월'!E46:G500,항목!K14,'10월'!Y46:AA500)</f>
        <v>0</v>
      </c>
      <c r="N243" s="18">
        <f>SUMIF('11월'!E46:G500,항목!K14,'11월'!Y46:AA500)</f>
        <v>0</v>
      </c>
      <c r="O243" s="18">
        <f>SUMIF('12월'!E46:G500,항목!K14,'12월'!Y46:AA500)</f>
        <v>0</v>
      </c>
      <c r="P243" s="47">
        <f t="shared" si="16"/>
        <v>0</v>
      </c>
    </row>
    <row r="244" spans="2:16" x14ac:dyDescent="0.3">
      <c r="B244" s="636"/>
      <c r="C244" s="57" t="str">
        <f>항목!K15</f>
        <v>-</v>
      </c>
      <c r="D244" s="46">
        <f>SUMIF('01월'!E46:G500,항목!K15,'01월'!Y46:AA500)</f>
        <v>0</v>
      </c>
      <c r="E244" s="46">
        <f>SUMIF('02월'!E46:G500,항목!K15,'02월'!Y46:AA500)</f>
        <v>0</v>
      </c>
      <c r="F244" s="46">
        <f>SUMIF('03월'!E46:G500,항목!K15,'03월'!Y46:AA500)</f>
        <v>0</v>
      </c>
      <c r="G244" s="46">
        <f>SUMIF('04월'!E46:G500,항목!K15,'04월'!Y46:AA500)</f>
        <v>0</v>
      </c>
      <c r="H244" s="46">
        <f>SUMIF('05월'!E46:G500,항목!K15,'05월'!Y46:AA500)</f>
        <v>0</v>
      </c>
      <c r="I244" s="46">
        <f>SUMIF('06월'!E46:G500,항목!K15,'06월'!Y46:AA500)</f>
        <v>0</v>
      </c>
      <c r="J244" s="46">
        <f>SUMIF('07월'!E46:G500,항목!K15,'07월'!Y46:AA500)</f>
        <v>0</v>
      </c>
      <c r="K244" s="46">
        <f>SUMIF('08월'!E46:G500,항목!K15,'08월'!Y46:AA500)</f>
        <v>0</v>
      </c>
      <c r="L244" s="46">
        <f>SUMIF('09월'!E46:G500,항목!K15,'09월'!Y46:AA500)</f>
        <v>0</v>
      </c>
      <c r="M244" s="18">
        <f>SUMIF('10월'!E46:G500,항목!K15,'10월'!Y46:AA500)</f>
        <v>0</v>
      </c>
      <c r="N244" s="18">
        <f>SUMIF('11월'!E46:G500,항목!K15,'11월'!Y46:AA500)</f>
        <v>0</v>
      </c>
      <c r="O244" s="18">
        <f>SUMIF('12월'!E46:G500,항목!K15,'12월'!Y46:AA500)</f>
        <v>0</v>
      </c>
      <c r="P244" s="47">
        <f t="shared" si="16"/>
        <v>0</v>
      </c>
    </row>
    <row r="245" spans="2:16" x14ac:dyDescent="0.3">
      <c r="B245" s="636"/>
      <c r="C245" s="57" t="str">
        <f>항목!K16</f>
        <v>-</v>
      </c>
      <c r="D245" s="46">
        <f>SUMIF('01월'!E46:G500,항목!K16,'01월'!Y46:AA500)</f>
        <v>0</v>
      </c>
      <c r="E245" s="46">
        <f>SUMIF('02월'!E46:G500,항목!K16,'02월'!Y46:AA500)</f>
        <v>0</v>
      </c>
      <c r="F245" s="46">
        <f>SUMIF('03월'!E46:G500,항목!K16,'03월'!Y46:AA500)</f>
        <v>0</v>
      </c>
      <c r="G245" s="46">
        <f>SUMIF('04월'!E46:G500,항목!K16,'04월'!Y46:AA500)</f>
        <v>0</v>
      </c>
      <c r="H245" s="46">
        <f>SUMIF('05월'!E46:G500,항목!K16,'05월'!Y46:AA500)</f>
        <v>0</v>
      </c>
      <c r="I245" s="46">
        <f>SUMIF('06월'!E46:G500,항목!K16,'06월'!Y46:AA500)</f>
        <v>0</v>
      </c>
      <c r="J245" s="46">
        <f>SUMIF('07월'!E46:G500,항목!K16,'07월'!Y46:AA500)</f>
        <v>0</v>
      </c>
      <c r="K245" s="46">
        <f>SUMIF('08월'!E46:G500,항목!K16,'08월'!Y46:AA500)</f>
        <v>0</v>
      </c>
      <c r="L245" s="46">
        <f>SUMIF('09월'!E46:G500,항목!K16,'09월'!Y46:AA500)</f>
        <v>0</v>
      </c>
      <c r="M245" s="18">
        <f>SUMIF('10월'!E46:G500,항목!K16,'10월'!Y46:AA500)</f>
        <v>0</v>
      </c>
      <c r="N245" s="18">
        <f>SUMIF('11월'!E46:G500,항목!K16,'11월'!Y46:AA500)</f>
        <v>0</v>
      </c>
      <c r="O245" s="18">
        <f>SUMIF('12월'!E46:G500,항목!K16,'12월'!Y46:AA500)</f>
        <v>0</v>
      </c>
      <c r="P245" s="47">
        <f t="shared" si="16"/>
        <v>0</v>
      </c>
    </row>
    <row r="246" spans="2:16" x14ac:dyDescent="0.3">
      <c r="B246" s="636"/>
      <c r="C246" s="57" t="str">
        <f>항목!K17</f>
        <v>-</v>
      </c>
      <c r="D246" s="46">
        <f>SUMIF('01월'!E46:G500,항목!K17,'01월'!Y46:AA500)</f>
        <v>0</v>
      </c>
      <c r="E246" s="46">
        <f>SUMIF('02월'!E46:G500,항목!K17,'02월'!Y46:AA500)</f>
        <v>0</v>
      </c>
      <c r="F246" s="46">
        <f>SUMIF('03월'!E46:G500,항목!K17,'03월'!Y46:AA500)</f>
        <v>0</v>
      </c>
      <c r="G246" s="46">
        <f>SUMIF('04월'!E46:G500,항목!K17,'04월'!Y46:AA500)</f>
        <v>0</v>
      </c>
      <c r="H246" s="46">
        <f>SUMIF('05월'!E46:G500,항목!K17,'05월'!Y46:AA500)</f>
        <v>0</v>
      </c>
      <c r="I246" s="46">
        <f>SUMIF('06월'!E46:G500,항목!K17,'06월'!Y46:AA500)</f>
        <v>0</v>
      </c>
      <c r="J246" s="46">
        <f>SUMIF('07월'!E46:G500,항목!K17,'07월'!Y46:AA500)</f>
        <v>0</v>
      </c>
      <c r="K246" s="46">
        <f>SUMIF('08월'!E46:G500,항목!K17,'08월'!Y46:AA500)</f>
        <v>0</v>
      </c>
      <c r="L246" s="46">
        <f>SUMIF('09월'!E46:G500,항목!K17,'09월'!Y46:AA500)</f>
        <v>0</v>
      </c>
      <c r="M246" s="18">
        <f>SUMIF('10월'!E46:G500,항목!K17,'10월'!Y46:AA500)</f>
        <v>0</v>
      </c>
      <c r="N246" s="18">
        <f>SUMIF('11월'!E46:G500,항목!K17,'11월'!Y46:AA500)</f>
        <v>0</v>
      </c>
      <c r="O246" s="18">
        <f>SUMIF('12월'!E46:G500,항목!K17,'12월'!Y46:AA500)</f>
        <v>0</v>
      </c>
      <c r="P246" s="47">
        <f t="shared" si="16"/>
        <v>0</v>
      </c>
    </row>
    <row r="247" spans="2:16" x14ac:dyDescent="0.3">
      <c r="B247" s="637"/>
      <c r="C247" s="58" t="str">
        <f>항목!K18</f>
        <v>-</v>
      </c>
      <c r="D247" s="59">
        <f>SUMIF('01월'!E46:G500,항목!K18,'01월'!Y46:AA500)</f>
        <v>0</v>
      </c>
      <c r="E247" s="59">
        <f>SUMIF('02월'!E46:G500,항목!K18,'02월'!Y46:AA500)</f>
        <v>0</v>
      </c>
      <c r="F247" s="59">
        <f>SUMIF('03월'!E46:G500,항목!K18,'03월'!Y46:AA500)</f>
        <v>0</v>
      </c>
      <c r="G247" s="59">
        <f>SUMIF('04월'!E46:G500,항목!K18,'04월'!Y46:AA500)</f>
        <v>0</v>
      </c>
      <c r="H247" s="59">
        <f>SUMIF('05월'!E46:G500,항목!K18,'05월'!Y46:AA500)</f>
        <v>0</v>
      </c>
      <c r="I247" s="59">
        <f>SUMIF('06월'!E46:G500,항목!K18,'06월'!Y46:AA500)</f>
        <v>0</v>
      </c>
      <c r="J247" s="59">
        <f>SUMIF('07월'!E46:G500,항목!K18,'07월'!Y46:AA500)</f>
        <v>0</v>
      </c>
      <c r="K247" s="59">
        <f>SUMIF('08월'!E46:G500,항목!K18,'08월'!Y46:AA500)</f>
        <v>0</v>
      </c>
      <c r="L247" s="59">
        <f>SUMIF('09월'!E46:G500,항목!K18,'09월'!Y46:AA500)</f>
        <v>0</v>
      </c>
      <c r="M247" s="20">
        <f>SUMIF('10월'!E46:G500,항목!K18,'10월'!Y46:AA500)</f>
        <v>0</v>
      </c>
      <c r="N247" s="20">
        <f>SUMIF('11월'!E46:G500,항목!K18,'11월'!Y46:AA500)</f>
        <v>0</v>
      </c>
      <c r="O247" s="20">
        <f>SUMIF('12월'!E46:G500,항목!K18,'12월'!Y46:AA500)</f>
        <v>0</v>
      </c>
      <c r="P247" s="60">
        <f t="shared" si="16"/>
        <v>0</v>
      </c>
    </row>
    <row r="248" spans="2:16" x14ac:dyDescent="0.3">
      <c r="B248" s="635" t="str">
        <f>항목!L3</f>
        <v>보험</v>
      </c>
      <c r="C248" s="50" t="str">
        <f>항목!L4</f>
        <v>태아보험</v>
      </c>
      <c r="D248" s="51">
        <f>SUMIF('01월'!E46:G500,항목!L4,'01월'!Y46:AA500)</f>
        <v>0</v>
      </c>
      <c r="E248" s="51">
        <f>SUMIF('02월'!E46:G500,항목!L4,'02월'!Y46:AA500)</f>
        <v>0</v>
      </c>
      <c r="F248" s="51">
        <f>SUMIF('03월'!E46:G500,항목!L4,'03월'!Y46:AA500)</f>
        <v>0</v>
      </c>
      <c r="G248" s="51">
        <f>SUMIF('04월'!E46:G500,항목!L4,'04월'!Y46:AA500)</f>
        <v>0</v>
      </c>
      <c r="H248" s="51">
        <f>SUMIF('05월'!E46:G500,항목!L4,'05월'!Y46:AA500)</f>
        <v>0</v>
      </c>
      <c r="I248" s="51">
        <f>SUMIF('06월'!E46:G500,항목!L4,'06월'!Y46:AA500)</f>
        <v>0</v>
      </c>
      <c r="J248" s="51">
        <f>SUMIF('07월'!E46:G500,항목!L4,'07월'!Y46:AA500)</f>
        <v>0</v>
      </c>
      <c r="K248" s="51">
        <f>SUMIF('08월'!E46:G500,항목!L4,'08월'!Y46:AA500)</f>
        <v>0</v>
      </c>
      <c r="L248" s="51">
        <f>SUMIF('09월'!E46:G500,항목!L4,'09월'!Y46:AA500)</f>
        <v>0</v>
      </c>
      <c r="M248" s="52">
        <f>SUMIF('10월'!E46:G500,항목!L4,'10월'!Y46:AA500)</f>
        <v>0</v>
      </c>
      <c r="N248" s="52">
        <f>SUMIF('11월'!E46:G500,항목!L4,'11월'!Y46:AA500)</f>
        <v>0</v>
      </c>
      <c r="O248" s="52">
        <f>SUMIF('12월'!E46:G500,항목!L4,'12월'!Y46:AA500)</f>
        <v>0</v>
      </c>
      <c r="P248" s="53">
        <f t="shared" si="16"/>
        <v>0</v>
      </c>
    </row>
    <row r="249" spans="2:16" x14ac:dyDescent="0.3">
      <c r="B249" s="636"/>
      <c r="C249" s="57" t="str">
        <f>항목!L5</f>
        <v>실비보험</v>
      </c>
      <c r="D249" s="46">
        <f>SUMIF('01월'!E46:G500,항목!L5,'01월'!Y46:AA500)</f>
        <v>0</v>
      </c>
      <c r="E249" s="46">
        <f>SUMIF('02월'!E46:G500,항목!L5,'02월'!Y46:AA500)</f>
        <v>0</v>
      </c>
      <c r="F249" s="46">
        <f>SUMIF('03월'!E46:G500,항목!L5,'03월'!Y46:AA500)</f>
        <v>0</v>
      </c>
      <c r="G249" s="46">
        <f>SUMIF('04월'!E46:G500,항목!L5,'04월'!Y46:AA500)</f>
        <v>0</v>
      </c>
      <c r="H249" s="46">
        <f>SUMIF('05월'!E46:G500,항목!L5,'05월'!Y46:AA500)</f>
        <v>0</v>
      </c>
      <c r="I249" s="46">
        <f>SUMIF('06월'!E46:G500,항목!L5,'06월'!Y46:AA500)</f>
        <v>0</v>
      </c>
      <c r="J249" s="46">
        <f>SUMIF('07월'!E46:G500,항목!L5,'07월'!Y46:AA500)</f>
        <v>0</v>
      </c>
      <c r="K249" s="46">
        <f>SUMIF('08월'!E46:G500,항목!L5,'08월'!Y46:AA500)</f>
        <v>0</v>
      </c>
      <c r="L249" s="46">
        <f>SUMIF('09월'!E46:G500,항목!L5,'09월'!Y46:AA500)</f>
        <v>0</v>
      </c>
      <c r="M249" s="18">
        <f>SUMIF('10월'!E46:G500,항목!L5,'10월'!Y46:AA500)</f>
        <v>0</v>
      </c>
      <c r="N249" s="18">
        <f>SUMIF('11월'!E46:G500,항목!L5,'11월'!Y46:AA500)</f>
        <v>0</v>
      </c>
      <c r="O249" s="18">
        <f>SUMIF('12월'!E46:G500,항목!L5,'12월'!Y46:AA500)</f>
        <v>0</v>
      </c>
      <c r="P249" s="47">
        <f t="shared" si="16"/>
        <v>0</v>
      </c>
    </row>
    <row r="250" spans="2:16" x14ac:dyDescent="0.3">
      <c r="B250" s="636"/>
      <c r="C250" s="57" t="str">
        <f>항목!L6</f>
        <v>운전자보험</v>
      </c>
      <c r="D250" s="46">
        <f>SUMIF('01월'!E46:G500,항목!L6,'01월'!Y46:AA500)</f>
        <v>0</v>
      </c>
      <c r="E250" s="46">
        <f>SUMIF('02월'!E46:G500,항목!L6,'02월'!Y46:AA500)</f>
        <v>0</v>
      </c>
      <c r="F250" s="46">
        <f>SUMIF('03월'!E46:G500,항목!L6,'03월'!Y46:AA500)</f>
        <v>0</v>
      </c>
      <c r="G250" s="46">
        <f>SUMIF('04월'!E46:G500,항목!L6,'04월'!Y46:AA500)</f>
        <v>0</v>
      </c>
      <c r="H250" s="46">
        <f>SUMIF('05월'!E46:G500,항목!L6,'05월'!Y46:AA500)</f>
        <v>0</v>
      </c>
      <c r="I250" s="46">
        <f>SUMIF('06월'!E46:G500,항목!L6,'06월'!Y46:AA500)</f>
        <v>0</v>
      </c>
      <c r="J250" s="46">
        <f>SUMIF('07월'!E46:G500,항목!L6,'07월'!Y46:AA500)</f>
        <v>0</v>
      </c>
      <c r="K250" s="46">
        <f>SUMIF('08월'!E46:G500,항목!L6,'08월'!Y46:AA500)</f>
        <v>0</v>
      </c>
      <c r="L250" s="46">
        <f>SUMIF('09월'!E46:G500,항목!L6,'09월'!Y46:AA500)</f>
        <v>0</v>
      </c>
      <c r="M250" s="18">
        <f>SUMIF('10월'!E46:G500,항목!L6,'10월'!Y46:AA500)</f>
        <v>0</v>
      </c>
      <c r="N250" s="18">
        <f>SUMIF('11월'!E46:G500,항목!L6,'11월'!Y46:AA500)</f>
        <v>0</v>
      </c>
      <c r="O250" s="18">
        <f>SUMIF('12월'!E46:G500,항목!L6,'12월'!Y46:AA500)</f>
        <v>0</v>
      </c>
      <c r="P250" s="47">
        <f t="shared" si="16"/>
        <v>0</v>
      </c>
    </row>
    <row r="251" spans="2:16" x14ac:dyDescent="0.3">
      <c r="B251" s="636"/>
      <c r="C251" s="57" t="str">
        <f>항목!L7</f>
        <v>암보험</v>
      </c>
      <c r="D251" s="46">
        <f>SUMIF('01월'!E46:G500,항목!L7,'01월'!Y46:AA500)</f>
        <v>0</v>
      </c>
      <c r="E251" s="46">
        <f>SUMIF('02월'!E46:G500,항목!L7,'02월'!Y46:AA500)</f>
        <v>0</v>
      </c>
      <c r="F251" s="46">
        <f>SUMIF('03월'!E46:G500,항목!L7,'03월'!Y46:AA500)</f>
        <v>0</v>
      </c>
      <c r="G251" s="46">
        <f>SUMIF('04월'!E46:G500,항목!L7,'04월'!Y46:AA500)</f>
        <v>0</v>
      </c>
      <c r="H251" s="46">
        <f>SUMIF('05월'!E46:G500,항목!L7,'05월'!Y46:AA500)</f>
        <v>0</v>
      </c>
      <c r="I251" s="46">
        <f>SUMIF('06월'!E46:G500,항목!L7,'06월'!Y46:AA500)</f>
        <v>0</v>
      </c>
      <c r="J251" s="46">
        <f>SUMIF('07월'!E46:G500,항목!L7,'07월'!Y46:AA500)</f>
        <v>0</v>
      </c>
      <c r="K251" s="46">
        <f>SUMIF('08월'!E46:G500,항목!L7,'08월'!Y46:AA500)</f>
        <v>0</v>
      </c>
      <c r="L251" s="46">
        <f>SUMIF('09월'!E46:G500,항목!L7,'09월'!Y46:AA500)</f>
        <v>0</v>
      </c>
      <c r="M251" s="18">
        <f>SUMIF('10월'!E46:G500,항목!L7,'10월'!Y46:AA500)</f>
        <v>0</v>
      </c>
      <c r="N251" s="18">
        <f>SUMIF('11월'!E46:G500,항목!L7,'11월'!Y46:AA500)</f>
        <v>0</v>
      </c>
      <c r="O251" s="18">
        <f>SUMIF('12월'!E46:G500,항목!L7,'12월'!Y46:AA500)</f>
        <v>0</v>
      </c>
      <c r="P251" s="47">
        <f t="shared" si="16"/>
        <v>0</v>
      </c>
    </row>
    <row r="252" spans="2:16" x14ac:dyDescent="0.3">
      <c r="B252" s="636"/>
      <c r="C252" s="57" t="str">
        <f>항목!L8</f>
        <v>치아보험</v>
      </c>
      <c r="D252" s="46">
        <f>SUMIF('01월'!E46:G500,항목!L8,'01월'!Y46:AA500)</f>
        <v>0</v>
      </c>
      <c r="E252" s="46">
        <f>SUMIF('02월'!E46:G500,항목!L8,'02월'!Y46:AA500)</f>
        <v>0</v>
      </c>
      <c r="F252" s="46">
        <f>SUMIF('03월'!E46:G500,항목!L8,'03월'!Y46:AA500)</f>
        <v>0</v>
      </c>
      <c r="G252" s="46">
        <f>SUMIF('04월'!E46:G500,항목!L8,'04월'!Y46:AA500)</f>
        <v>0</v>
      </c>
      <c r="H252" s="46">
        <f>SUMIF('05월'!E46:G500,항목!L8,'05월'!Y46:AA500)</f>
        <v>0</v>
      </c>
      <c r="I252" s="46">
        <f>SUMIF('06월'!E46:G500,항목!L8,'06월'!Y46:AA500)</f>
        <v>0</v>
      </c>
      <c r="J252" s="46">
        <f>SUMIF('07월'!E46:G500,항목!L8,'07월'!Y46:AA500)</f>
        <v>0</v>
      </c>
      <c r="K252" s="46">
        <f>SUMIF('08월'!E46:G500,항목!L8,'08월'!Y46:AA500)</f>
        <v>0</v>
      </c>
      <c r="L252" s="46">
        <f>SUMIF('09월'!E46:G500,항목!L8,'09월'!Y46:AA500)</f>
        <v>0</v>
      </c>
      <c r="M252" s="18">
        <f>SUMIF('10월'!E46:G500,항목!L8,'10월'!Y46:AA500)</f>
        <v>0</v>
      </c>
      <c r="N252" s="18">
        <f>SUMIF('11월'!E46:G500,항목!L8,'11월'!Y46:AA500)</f>
        <v>0</v>
      </c>
      <c r="O252" s="18">
        <f>SUMIF('12월'!E46:G500,항목!L8,'12월'!Y46:AA500)</f>
        <v>0</v>
      </c>
      <c r="P252" s="47">
        <f t="shared" ref="P252:P315" si="17">SUM(D252:O252)</f>
        <v>0</v>
      </c>
    </row>
    <row r="253" spans="2:16" x14ac:dyDescent="0.3">
      <c r="B253" s="636"/>
      <c r="C253" s="57" t="str">
        <f>항목!L9</f>
        <v>화재보험</v>
      </c>
      <c r="D253" s="46">
        <f>SUMIF('01월'!E46:G500,항목!L9,'01월'!Y46:AA500)</f>
        <v>0</v>
      </c>
      <c r="E253" s="46">
        <f>SUMIF('02월'!E46:G500,항목!L9,'02월'!Y46:AA500)</f>
        <v>0</v>
      </c>
      <c r="F253" s="46">
        <f>SUMIF('03월'!E46:G500,항목!L9,'03월'!Y46:AA500)</f>
        <v>0</v>
      </c>
      <c r="G253" s="46">
        <f>SUMIF('04월'!E46:G500,항목!L9,'04월'!Y46:AA500)</f>
        <v>0</v>
      </c>
      <c r="H253" s="46">
        <f>SUMIF('05월'!E46:G500,항목!L9,'05월'!Y46:AA500)</f>
        <v>0</v>
      </c>
      <c r="I253" s="46">
        <f>SUMIF('06월'!E46:G500,항목!L9,'06월'!Y46:AA500)</f>
        <v>0</v>
      </c>
      <c r="J253" s="46">
        <f>SUMIF('07월'!E46:G500,항목!L9,'07월'!Y46:AA500)</f>
        <v>0</v>
      </c>
      <c r="K253" s="46">
        <f>SUMIF('08월'!E46:G500,항목!L9,'08월'!Y46:AA500)</f>
        <v>0</v>
      </c>
      <c r="L253" s="46">
        <f>SUMIF('09월'!E46:G500,항목!L9,'09월'!Y46:AA500)</f>
        <v>0</v>
      </c>
      <c r="M253" s="18">
        <f>SUMIF('10월'!E46:G500,항목!L9,'10월'!Y46:AA500)</f>
        <v>0</v>
      </c>
      <c r="N253" s="18">
        <f>SUMIF('11월'!E46:G500,항목!L9,'11월'!Y46:AA500)</f>
        <v>0</v>
      </c>
      <c r="O253" s="18">
        <f>SUMIF('12월'!E46:G500,항목!L9,'12월'!Y46:AA500)</f>
        <v>0</v>
      </c>
      <c r="P253" s="47">
        <f t="shared" si="17"/>
        <v>0</v>
      </c>
    </row>
    <row r="254" spans="2:16" x14ac:dyDescent="0.3">
      <c r="B254" s="636"/>
      <c r="C254" s="57" t="str">
        <f>항목!L10</f>
        <v>자동차보험</v>
      </c>
      <c r="D254" s="46">
        <f>SUMIF('01월'!E46:G500,항목!L10,'01월'!Y46:AA500)</f>
        <v>0</v>
      </c>
      <c r="E254" s="46">
        <f>SUMIF('02월'!E46:G500,항목!L10,'02월'!Y46:AA500)</f>
        <v>0</v>
      </c>
      <c r="F254" s="46">
        <f>SUMIF('03월'!E46:G500,항목!L10,'03월'!Y46:AA500)</f>
        <v>0</v>
      </c>
      <c r="G254" s="46">
        <f>SUMIF('04월'!E46:G500,항목!L10,'04월'!Y46:AA500)</f>
        <v>0</v>
      </c>
      <c r="H254" s="46">
        <f>SUMIF('05월'!E46:G500,항목!L10,'05월'!Y46:AA500)</f>
        <v>0</v>
      </c>
      <c r="I254" s="46">
        <f>SUMIF('06월'!E46:G500,항목!L10,'06월'!Y46:AA500)</f>
        <v>0</v>
      </c>
      <c r="J254" s="46">
        <f>SUMIF('07월'!E46:G500,항목!L10,'07월'!Y46:AA500)</f>
        <v>0</v>
      </c>
      <c r="K254" s="46">
        <f>SUMIF('08월'!E46:G500,항목!L10,'08월'!Y46:AA500)</f>
        <v>0</v>
      </c>
      <c r="L254" s="46">
        <f>SUMIF('09월'!E46:G500,항목!L10,'09월'!Y46:AA500)</f>
        <v>0</v>
      </c>
      <c r="M254" s="18">
        <f>SUMIF('10월'!E46:G500,항목!L10,'10월'!Y46:AA500)</f>
        <v>0</v>
      </c>
      <c r="N254" s="18">
        <f>SUMIF('11월'!E46:G500,항목!L10,'11월'!Y46:AA500)</f>
        <v>0</v>
      </c>
      <c r="O254" s="18">
        <f>SUMIF('12월'!E46:G500,항목!L10,'12월'!Y46:AA500)</f>
        <v>0</v>
      </c>
      <c r="P254" s="47">
        <f t="shared" si="17"/>
        <v>0</v>
      </c>
    </row>
    <row r="255" spans="2:16" x14ac:dyDescent="0.3">
      <c r="B255" s="636"/>
      <c r="C255" s="57" t="str">
        <f>항목!L11</f>
        <v>-</v>
      </c>
      <c r="D255" s="46">
        <f>SUMIF('01월'!E46:G500,항목!L11,'01월'!Y46:AA500)</f>
        <v>0</v>
      </c>
      <c r="E255" s="46">
        <f>SUMIF('02월'!E46:G500,항목!L11,'02월'!Y46:AA500)</f>
        <v>0</v>
      </c>
      <c r="F255" s="46">
        <f>SUMIF('03월'!E46:G500,항목!L11,'03월'!Y46:AA500)</f>
        <v>0</v>
      </c>
      <c r="G255" s="46">
        <f>SUMIF('04월'!E46:G500,항목!L11,'04월'!Y46:AA500)</f>
        <v>0</v>
      </c>
      <c r="H255" s="46">
        <f>SUMIF('05월'!E46:G500,항목!L11,'05월'!Y46:AA500)</f>
        <v>0</v>
      </c>
      <c r="I255" s="46">
        <f>SUMIF('06월'!E46:G500,항목!L11,'06월'!Y46:AA500)</f>
        <v>0</v>
      </c>
      <c r="J255" s="46">
        <f>SUMIF('07월'!E46:G500,항목!L11,'07월'!Y46:AA500)</f>
        <v>0</v>
      </c>
      <c r="K255" s="46">
        <f>SUMIF('08월'!E46:G500,항목!L11,'08월'!Y46:AA500)</f>
        <v>0</v>
      </c>
      <c r="L255" s="46">
        <f>SUMIF('09월'!E46:G500,항목!L11,'09월'!Y46:AA500)</f>
        <v>0</v>
      </c>
      <c r="M255" s="18">
        <f>SUMIF('10월'!E46:G500,항목!L11,'10월'!Y46:AA500)</f>
        <v>0</v>
      </c>
      <c r="N255" s="18">
        <f>SUMIF('11월'!E46:G500,항목!L11,'11월'!Y46:AA500)</f>
        <v>0</v>
      </c>
      <c r="O255" s="18">
        <f>SUMIF('12월'!E46:G500,항목!L11,'12월'!Y46:AA500)</f>
        <v>0</v>
      </c>
      <c r="P255" s="47">
        <f t="shared" si="17"/>
        <v>0</v>
      </c>
    </row>
    <row r="256" spans="2:16" x14ac:dyDescent="0.3">
      <c r="B256" s="636"/>
      <c r="C256" s="57" t="str">
        <f>항목!L12</f>
        <v>-</v>
      </c>
      <c r="D256" s="46">
        <f>SUMIF('01월'!E46:G500,항목!L12,'01월'!Y46:AA500)</f>
        <v>0</v>
      </c>
      <c r="E256" s="46">
        <f>SUMIF('02월'!E46:G500,항목!L12,'02월'!Y46:AA500)</f>
        <v>0</v>
      </c>
      <c r="F256" s="46">
        <f>SUMIF('03월'!E46:G500,항목!L12,'03월'!Y46:AA500)</f>
        <v>0</v>
      </c>
      <c r="G256" s="46">
        <f>SUMIF('04월'!E46:G500,항목!L12,'04월'!Y46:AA500)</f>
        <v>0</v>
      </c>
      <c r="H256" s="46">
        <f>SUMIF('05월'!E46:G500,항목!L12,'05월'!Y46:AA500)</f>
        <v>0</v>
      </c>
      <c r="I256" s="46">
        <f>SUMIF('06월'!E46:G500,항목!L12,'06월'!Y46:AA500)</f>
        <v>0</v>
      </c>
      <c r="J256" s="46">
        <f>SUMIF('07월'!E46:G500,항목!L12,'07월'!Y46:AA500)</f>
        <v>0</v>
      </c>
      <c r="K256" s="46">
        <f>SUMIF('08월'!E46:G500,항목!L12,'08월'!Y46:AA500)</f>
        <v>0</v>
      </c>
      <c r="L256" s="46">
        <f>SUMIF('09월'!E46:G500,항목!L12,'09월'!Y46:AA500)</f>
        <v>0</v>
      </c>
      <c r="M256" s="18">
        <f>SUMIF('10월'!E46:G500,항목!L12,'10월'!Y46:AA500)</f>
        <v>0</v>
      </c>
      <c r="N256" s="18">
        <f>SUMIF('11월'!E46:G500,항목!L12,'11월'!Y46:AA500)</f>
        <v>0</v>
      </c>
      <c r="O256" s="18">
        <f>SUMIF('12월'!E46:G500,항목!L12,'12월'!Y46:AA500)</f>
        <v>0</v>
      </c>
      <c r="P256" s="47">
        <f t="shared" si="17"/>
        <v>0</v>
      </c>
    </row>
    <row r="257" spans="2:16" x14ac:dyDescent="0.3">
      <c r="B257" s="636"/>
      <c r="C257" s="57" t="str">
        <f>항목!L13</f>
        <v>-</v>
      </c>
      <c r="D257" s="46">
        <f>SUMIF('01월'!E46:G500,항목!L13,'01월'!Y46:AA500)</f>
        <v>0</v>
      </c>
      <c r="E257" s="46">
        <f>SUMIF('02월'!E46:G500,항목!L13,'02월'!Y46:AA500)</f>
        <v>0</v>
      </c>
      <c r="F257" s="46">
        <f>SUMIF('03월'!E46:G500,항목!L13,'03월'!Y46:AA500)</f>
        <v>0</v>
      </c>
      <c r="G257" s="46">
        <f>SUMIF('04월'!E46:G500,항목!L13,'04월'!Y46:AA500)</f>
        <v>0</v>
      </c>
      <c r="H257" s="46">
        <f>SUMIF('05월'!E46:G500,항목!L13,'05월'!Y46:AA500)</f>
        <v>0</v>
      </c>
      <c r="I257" s="46">
        <f>SUMIF('06월'!E46:G500,항목!L13,'06월'!Y46:AA500)</f>
        <v>0</v>
      </c>
      <c r="J257" s="46">
        <f>SUMIF('07월'!E46:G500,항목!L13,'07월'!Y46:AA500)</f>
        <v>0</v>
      </c>
      <c r="K257" s="46">
        <f>SUMIF('08월'!E46:G500,항목!L13,'08월'!Y46:AA500)</f>
        <v>0</v>
      </c>
      <c r="L257" s="46">
        <f>SUMIF('09월'!E46:G500,항목!L13,'09월'!Y46:AA500)</f>
        <v>0</v>
      </c>
      <c r="M257" s="18">
        <f>SUMIF('10월'!E46:G500,항목!L13,'10월'!Y46:AA500)</f>
        <v>0</v>
      </c>
      <c r="N257" s="18">
        <f>SUMIF('11월'!E46:G500,항목!L13,'11월'!Y46:AA500)</f>
        <v>0</v>
      </c>
      <c r="O257" s="18">
        <f>SUMIF('12월'!E46:G500,항목!L13,'12월'!Y46:AA500)</f>
        <v>0</v>
      </c>
      <c r="P257" s="47">
        <f t="shared" si="17"/>
        <v>0</v>
      </c>
    </row>
    <row r="258" spans="2:16" x14ac:dyDescent="0.3">
      <c r="B258" s="636"/>
      <c r="C258" s="57" t="str">
        <f>항목!L14</f>
        <v>-</v>
      </c>
      <c r="D258" s="46">
        <f>SUMIF('01월'!E46:G500,항목!L14,'01월'!Y46:AA500)</f>
        <v>0</v>
      </c>
      <c r="E258" s="46">
        <f>SUMIF('02월'!E46:G500,항목!L14,'02월'!Y46:AA500)</f>
        <v>0</v>
      </c>
      <c r="F258" s="46">
        <f>SUMIF('03월'!E46:G500,항목!L14,'03월'!Y46:AA500)</f>
        <v>0</v>
      </c>
      <c r="G258" s="46">
        <f>SUMIF('04월'!E46:G500,항목!L14,'04월'!Y46:AA500)</f>
        <v>0</v>
      </c>
      <c r="H258" s="46">
        <f>SUMIF('05월'!E46:G500,항목!L14,'05월'!Y46:AA500)</f>
        <v>0</v>
      </c>
      <c r="I258" s="46">
        <f>SUMIF('06월'!E46:G500,항목!L14,'06월'!Y46:AA500)</f>
        <v>0</v>
      </c>
      <c r="J258" s="46">
        <f>SUMIF('07월'!E46:G500,항목!L14,'07월'!Y46:AA500)</f>
        <v>0</v>
      </c>
      <c r="K258" s="46">
        <f>SUMIF('08월'!E46:G500,항목!L14,'08월'!Y46:AA500)</f>
        <v>0</v>
      </c>
      <c r="L258" s="46">
        <f>SUMIF('09월'!E46:G500,항목!L14,'09월'!Y46:AA500)</f>
        <v>0</v>
      </c>
      <c r="M258" s="18">
        <f>SUMIF('10월'!E46:G500,항목!L14,'10월'!Y46:AA500)</f>
        <v>0</v>
      </c>
      <c r="N258" s="18">
        <f>SUMIF('11월'!E46:G500,항목!L14,'11월'!Y46:AA500)</f>
        <v>0</v>
      </c>
      <c r="O258" s="18">
        <f>SUMIF('12월'!E46:G500,항목!L14,'12월'!Y46:AA500)</f>
        <v>0</v>
      </c>
      <c r="P258" s="47">
        <f t="shared" si="17"/>
        <v>0</v>
      </c>
    </row>
    <row r="259" spans="2:16" x14ac:dyDescent="0.3">
      <c r="B259" s="636"/>
      <c r="C259" s="57" t="str">
        <f>항목!L15</f>
        <v>-</v>
      </c>
      <c r="D259" s="46">
        <f>SUMIF('01월'!E46:G500,항목!L15,'01월'!Y46:AA500)</f>
        <v>0</v>
      </c>
      <c r="E259" s="46">
        <f>SUMIF('02월'!E46:G500,항목!L15,'02월'!Y46:AA500)</f>
        <v>0</v>
      </c>
      <c r="F259" s="46">
        <f>SUMIF('03월'!E46:G500,항목!L15,'03월'!Y46:AA500)</f>
        <v>0</v>
      </c>
      <c r="G259" s="46">
        <f>SUMIF('04월'!E46:G500,항목!L15,'04월'!Y46:AA500)</f>
        <v>0</v>
      </c>
      <c r="H259" s="46">
        <f>SUMIF('05월'!E46:G500,항목!L15,'05월'!Y46:AA500)</f>
        <v>0</v>
      </c>
      <c r="I259" s="46">
        <f>SUMIF('06월'!E46:G500,항목!L15,'06월'!Y46:AA500)</f>
        <v>0</v>
      </c>
      <c r="J259" s="46">
        <f>SUMIF('07월'!E46:G500,항목!L15,'07월'!Y46:AA500)</f>
        <v>0</v>
      </c>
      <c r="K259" s="46">
        <f>SUMIF('08월'!E46:G500,항목!L15,'08월'!Y46:AA500)</f>
        <v>0</v>
      </c>
      <c r="L259" s="46">
        <f>SUMIF('09월'!E46:G500,항목!L15,'09월'!Y46:AA500)</f>
        <v>0</v>
      </c>
      <c r="M259" s="18">
        <f>SUMIF('10월'!E46:G500,항목!L15,'10월'!Y46:AA500)</f>
        <v>0</v>
      </c>
      <c r="N259" s="18">
        <f>SUMIF('11월'!E46:G500,항목!L15,'11월'!Y46:AA500)</f>
        <v>0</v>
      </c>
      <c r="O259" s="18">
        <f>SUMIF('12월'!E46:G500,항목!L15,'12월'!Y46:AA500)</f>
        <v>0</v>
      </c>
      <c r="P259" s="47">
        <f t="shared" si="17"/>
        <v>0</v>
      </c>
    </row>
    <row r="260" spans="2:16" x14ac:dyDescent="0.3">
      <c r="B260" s="636"/>
      <c r="C260" s="57" t="str">
        <f>항목!L16</f>
        <v>-</v>
      </c>
      <c r="D260" s="46">
        <f>SUMIF('01월'!E46:G500,항목!L16,'01월'!Y46:AA500)</f>
        <v>0</v>
      </c>
      <c r="E260" s="46">
        <f>SUMIF('02월'!E46:G500,항목!L16,'02월'!Y46:AA500)</f>
        <v>0</v>
      </c>
      <c r="F260" s="46">
        <f>SUMIF('03월'!E46:G500,항목!L16,'03월'!Y46:AA500)</f>
        <v>0</v>
      </c>
      <c r="G260" s="46">
        <f>SUMIF('04월'!E46:G500,항목!L16,'04월'!Y46:AA500)</f>
        <v>0</v>
      </c>
      <c r="H260" s="46">
        <f>SUMIF('05월'!E46:G500,항목!L16,'05월'!Y46:AA500)</f>
        <v>0</v>
      </c>
      <c r="I260" s="46">
        <f>SUMIF('06월'!E46:G500,항목!L16,'06월'!Y46:AA500)</f>
        <v>0</v>
      </c>
      <c r="J260" s="46">
        <f>SUMIF('07월'!E46:G500,항목!L16,'07월'!Y46:AA500)</f>
        <v>0</v>
      </c>
      <c r="K260" s="46">
        <f>SUMIF('08월'!E46:G500,항목!L16,'08월'!Y46:AA500)</f>
        <v>0</v>
      </c>
      <c r="L260" s="46">
        <f>SUMIF('09월'!E46:G500,항목!L16,'09월'!Y46:AA500)</f>
        <v>0</v>
      </c>
      <c r="M260" s="18">
        <f>SUMIF('10월'!E46:G500,항목!L16,'10월'!Y46:AA500)</f>
        <v>0</v>
      </c>
      <c r="N260" s="18">
        <f>SUMIF('11월'!E46:G500,항목!L16,'11월'!Y46:AA500)</f>
        <v>0</v>
      </c>
      <c r="O260" s="18">
        <f>SUMIF('12월'!E46:G500,항목!L16,'12월'!Y46:AA500)</f>
        <v>0</v>
      </c>
      <c r="P260" s="47">
        <f t="shared" si="17"/>
        <v>0</v>
      </c>
    </row>
    <row r="261" spans="2:16" x14ac:dyDescent="0.3">
      <c r="B261" s="636"/>
      <c r="C261" s="57" t="str">
        <f>항목!L17</f>
        <v>-</v>
      </c>
      <c r="D261" s="46">
        <f>SUMIF('01월'!E46:G500,항목!L17,'01월'!Y46:AA500)</f>
        <v>0</v>
      </c>
      <c r="E261" s="46">
        <f>SUMIF('02월'!E46:G500,항목!L17,'02월'!Y46:AA500)</f>
        <v>0</v>
      </c>
      <c r="F261" s="46">
        <f>SUMIF('03월'!E46:G500,항목!L17,'03월'!Y46:AA500)</f>
        <v>0</v>
      </c>
      <c r="G261" s="46">
        <f>SUMIF('04월'!E46:G500,항목!L17,'04월'!Y46:AA500)</f>
        <v>0</v>
      </c>
      <c r="H261" s="46">
        <f>SUMIF('05월'!E46:G500,항목!L17,'05월'!Y46:AA500)</f>
        <v>0</v>
      </c>
      <c r="I261" s="46">
        <f>SUMIF('06월'!E46:G500,항목!L17,'06월'!Y46:AA500)</f>
        <v>0</v>
      </c>
      <c r="J261" s="46">
        <f>SUMIF('07월'!E46:G500,항목!L17,'07월'!Y46:AA500)</f>
        <v>0</v>
      </c>
      <c r="K261" s="46">
        <f>SUMIF('08월'!E46:G500,항목!L17,'08월'!Y46:AA500)</f>
        <v>0</v>
      </c>
      <c r="L261" s="46">
        <f>SUMIF('09월'!E46:G500,항목!L17,'09월'!Y46:AA500)</f>
        <v>0</v>
      </c>
      <c r="M261" s="18">
        <f>SUMIF('10월'!E46:G500,항목!L17,'10월'!Y46:AA500)</f>
        <v>0</v>
      </c>
      <c r="N261" s="18">
        <f>SUMIF('11월'!E46:G500,항목!L17,'11월'!Y46:AA500)</f>
        <v>0</v>
      </c>
      <c r="O261" s="18">
        <f>SUMIF('12월'!E46:G500,항목!L17,'12월'!Y46:AA500)</f>
        <v>0</v>
      </c>
      <c r="P261" s="47">
        <f t="shared" si="17"/>
        <v>0</v>
      </c>
    </row>
    <row r="262" spans="2:16" x14ac:dyDescent="0.3">
      <c r="B262" s="637"/>
      <c r="C262" s="58" t="str">
        <f>항목!L18</f>
        <v>-</v>
      </c>
      <c r="D262" s="59">
        <f>SUMIF('01월'!E46:G500,항목!L18,'01월'!Y46:AA500)</f>
        <v>0</v>
      </c>
      <c r="E262" s="59">
        <f>SUMIF('02월'!E46:G500,항목!L18,'02월'!Y46:AA500)</f>
        <v>0</v>
      </c>
      <c r="F262" s="59">
        <f>SUMIF('03월'!E46:G500,항목!L18,'03월'!Y46:AA500)</f>
        <v>0</v>
      </c>
      <c r="G262" s="59">
        <f>SUMIF('04월'!E46:G500,항목!L18,'04월'!Y46:AA500)</f>
        <v>0</v>
      </c>
      <c r="H262" s="59">
        <f>SUMIF('05월'!E46:G500,항목!L18,'05월'!Y46:AA500)</f>
        <v>0</v>
      </c>
      <c r="I262" s="59">
        <f>SUMIF('06월'!E46:G500,항목!L18,'06월'!Y46:AA500)</f>
        <v>0</v>
      </c>
      <c r="J262" s="59">
        <f>SUMIF('07월'!E46:G500,항목!L18,'07월'!Y46:AA500)</f>
        <v>0</v>
      </c>
      <c r="K262" s="59">
        <f>SUMIF('08월'!E46:G500,항목!L18,'08월'!Y46:AA500)</f>
        <v>0</v>
      </c>
      <c r="L262" s="59">
        <f>SUMIF('09월'!E46:G500,항목!L18,'09월'!Y46:AA500)</f>
        <v>0</v>
      </c>
      <c r="M262" s="20">
        <f>SUMIF('10월'!E46:G500,항목!L18,'10월'!Y46:AA500)</f>
        <v>0</v>
      </c>
      <c r="N262" s="20">
        <f>SUMIF('11월'!E46:G500,항목!L18,'11월'!Y46:AA500)</f>
        <v>0</v>
      </c>
      <c r="O262" s="20">
        <f>SUMIF('12월'!E46:G500,항목!L18,'12월'!Y46:AA500)</f>
        <v>0</v>
      </c>
      <c r="P262" s="60">
        <f t="shared" si="17"/>
        <v>0</v>
      </c>
    </row>
    <row r="263" spans="2:16" x14ac:dyDescent="0.3">
      <c r="B263" s="635" t="str">
        <f>항목!M3</f>
        <v>차량유지비</v>
      </c>
      <c r="C263" s="50" t="str">
        <f>항목!M4</f>
        <v>주유비</v>
      </c>
      <c r="D263" s="51">
        <f>SUMIF('01월'!E46:G500,항목!M4,'01월'!Y46:AA500)</f>
        <v>0</v>
      </c>
      <c r="E263" s="51">
        <f>SUMIF('02월'!E46:G500,항목!M4,'02월'!Y46:AA500)</f>
        <v>0</v>
      </c>
      <c r="F263" s="51">
        <f>SUMIF('03월'!E46:G500,항목!M4,'03월'!Y46:AA500)</f>
        <v>0</v>
      </c>
      <c r="G263" s="51">
        <f>SUMIF('04월'!E46:G500,항목!M4,'04월'!Y46:AA500)</f>
        <v>0</v>
      </c>
      <c r="H263" s="51">
        <f>SUMIF('05월'!E46:G500,항목!M4,'05월'!Y46:AA500)</f>
        <v>0</v>
      </c>
      <c r="I263" s="51">
        <f>SUMIF('06월'!E46:G500,항목!M4,'06월'!Y46:AA500)</f>
        <v>0</v>
      </c>
      <c r="J263" s="51">
        <f>SUMIF('07월'!E46:G500,항목!M4,'07월'!Y46:AA500)</f>
        <v>0</v>
      </c>
      <c r="K263" s="51">
        <f>SUMIF('08월'!E46:G500,항목!M4,'08월'!Y46:AA500)</f>
        <v>0</v>
      </c>
      <c r="L263" s="51">
        <f>SUMIF('09월'!E46:G500,항목!M4,'09월'!Y46:AA500)</f>
        <v>0</v>
      </c>
      <c r="M263" s="52">
        <f>SUMIF('10월'!E46:G500,항목!M4,'10월'!Y46:AA500)</f>
        <v>0</v>
      </c>
      <c r="N263" s="52">
        <f>SUMIF('11월'!E46:G500,항목!M4,'11월'!Y46:AA500)</f>
        <v>0</v>
      </c>
      <c r="O263" s="52">
        <f>SUMIF('12월'!E46:G500,항목!M4,'12월'!Y46:AA500)</f>
        <v>0</v>
      </c>
      <c r="P263" s="53">
        <f t="shared" si="17"/>
        <v>0</v>
      </c>
    </row>
    <row r="264" spans="2:16" x14ac:dyDescent="0.3">
      <c r="B264" s="636"/>
      <c r="C264" s="57" t="str">
        <f>항목!M5</f>
        <v>수리비</v>
      </c>
      <c r="D264" s="46">
        <f>SUMIF('01월'!E46:G500,항목!M5,'01월'!Y46:AA500)</f>
        <v>0</v>
      </c>
      <c r="E264" s="46">
        <f>SUMIF('02월'!E46:G500,항목!M5,'02월'!Y46:AA500)</f>
        <v>0</v>
      </c>
      <c r="F264" s="46">
        <f>SUMIF('03월'!E46:G500,항목!M5,'03월'!Y46:AA500)</f>
        <v>0</v>
      </c>
      <c r="G264" s="46">
        <f>SUMIF('04월'!E46:G500,항목!M5,'04월'!Y46:AA500)</f>
        <v>0</v>
      </c>
      <c r="H264" s="46">
        <f>SUMIF('05월'!E46:G500,항목!M5,'05월'!Y46:AA500)</f>
        <v>0</v>
      </c>
      <c r="I264" s="46">
        <f>SUMIF('06월'!E46:G500,항목!M5,'06월'!Y46:AA500)</f>
        <v>0</v>
      </c>
      <c r="J264" s="46">
        <f>SUMIF('07월'!E46:G500,항목!M5,'07월'!Y46:AA500)</f>
        <v>0</v>
      </c>
      <c r="K264" s="46">
        <f>SUMIF('08월'!E46:G500,항목!M5,'08월'!Y46:AA500)</f>
        <v>0</v>
      </c>
      <c r="L264" s="46">
        <f>SUMIF('09월'!E46:G500,항목!M5,'09월'!Y46:AA500)</f>
        <v>0</v>
      </c>
      <c r="M264" s="18">
        <f>SUMIF('10월'!E46:G500,항목!M5,'10월'!Y46:AA500)</f>
        <v>0</v>
      </c>
      <c r="N264" s="18">
        <f>SUMIF('11월'!E46:G500,항목!M5,'11월'!Y46:AA500)</f>
        <v>0</v>
      </c>
      <c r="O264" s="18">
        <f>SUMIF('12월'!E46:G500,항목!M5,'12월'!Y46:AA500)</f>
        <v>0</v>
      </c>
      <c r="P264" s="47">
        <f t="shared" si="17"/>
        <v>0</v>
      </c>
    </row>
    <row r="265" spans="2:16" x14ac:dyDescent="0.3">
      <c r="B265" s="636"/>
      <c r="C265" s="57" t="str">
        <f>항목!M6</f>
        <v>주차요금</v>
      </c>
      <c r="D265" s="46">
        <f>SUMIF('01월'!E46:G500,항목!M6,'01월'!Y46:AA500)</f>
        <v>0</v>
      </c>
      <c r="E265" s="46">
        <f>SUMIF('02월'!E46:G500,항목!M6,'02월'!Y46:AA500)</f>
        <v>0</v>
      </c>
      <c r="F265" s="46">
        <f>SUMIF('03월'!E46:G500,항목!M6,'03월'!Y46:AA500)</f>
        <v>0</v>
      </c>
      <c r="G265" s="46">
        <f>SUMIF('04월'!E46:G500,항목!M6,'04월'!Y46:AA500)</f>
        <v>0</v>
      </c>
      <c r="H265" s="46">
        <f>SUMIF('05월'!E46:G500,항목!M6,'05월'!Y46:AA500)</f>
        <v>0</v>
      </c>
      <c r="I265" s="46">
        <f>SUMIF('06월'!E46:G500,항목!M6,'06월'!Y46:AA500)</f>
        <v>0</v>
      </c>
      <c r="J265" s="46">
        <f>SUMIF('07월'!E46:G500,항목!M6,'07월'!Y46:AA500)</f>
        <v>0</v>
      </c>
      <c r="K265" s="46">
        <f>SUMIF('08월'!E46:G500,항목!M6,'08월'!Y46:AA500)</f>
        <v>0</v>
      </c>
      <c r="L265" s="46">
        <f>SUMIF('09월'!E46:G500,항목!M6,'09월'!Y46:AA500)</f>
        <v>0</v>
      </c>
      <c r="M265" s="18">
        <f>SUMIF('10월'!E46:G500,항목!M6,'10월'!Y46:AA500)</f>
        <v>0</v>
      </c>
      <c r="N265" s="18">
        <f>SUMIF('11월'!E46:G500,항목!M6,'11월'!Y46:AA500)</f>
        <v>0</v>
      </c>
      <c r="O265" s="18">
        <f>SUMIF('12월'!E46:G500,항목!M6,'12월'!Y46:AA500)</f>
        <v>0</v>
      </c>
      <c r="P265" s="47">
        <f t="shared" si="17"/>
        <v>0</v>
      </c>
    </row>
    <row r="266" spans="2:16" x14ac:dyDescent="0.3">
      <c r="B266" s="636"/>
      <c r="C266" s="57" t="str">
        <f>항목!M7</f>
        <v>세차비</v>
      </c>
      <c r="D266" s="46">
        <f>SUMIF('01월'!E46:G500,항목!M7,'01월'!Y46:AA500)</f>
        <v>0</v>
      </c>
      <c r="E266" s="46">
        <f>SUMIF('02월'!E46:G500,항목!M7,'02월'!Y46:AA500)</f>
        <v>0</v>
      </c>
      <c r="F266" s="46">
        <f>SUMIF('03월'!E46:G500,항목!M7,'03월'!Y46:AA500)</f>
        <v>0</v>
      </c>
      <c r="G266" s="46">
        <f>SUMIF('04월'!E46:G500,항목!M7,'04월'!Y46:AA500)</f>
        <v>0</v>
      </c>
      <c r="H266" s="46">
        <f>SUMIF('05월'!E46:G500,항목!M7,'05월'!Y46:AA500)</f>
        <v>0</v>
      </c>
      <c r="I266" s="46">
        <f>SUMIF('06월'!E46:G500,항목!M7,'06월'!Y46:AA500)</f>
        <v>0</v>
      </c>
      <c r="J266" s="46">
        <f>SUMIF('07월'!E46:G500,항목!M7,'07월'!Y46:AA500)</f>
        <v>0</v>
      </c>
      <c r="K266" s="46">
        <f>SUMIF('08월'!E46:G500,항목!M7,'08월'!Y46:AA500)</f>
        <v>0</v>
      </c>
      <c r="L266" s="46">
        <f>SUMIF('09월'!E46:G500,항목!M7,'09월'!Y46:AA500)</f>
        <v>0</v>
      </c>
      <c r="M266" s="18">
        <f>SUMIF('10월'!E46:G500,항목!M7,'10월'!Y46:AA500)</f>
        <v>0</v>
      </c>
      <c r="N266" s="18">
        <f>SUMIF('11월'!E46:G500,항목!M7,'11월'!Y46:AA500)</f>
        <v>0</v>
      </c>
      <c r="O266" s="18">
        <f>SUMIF('12월'!E46:G500,항목!M7,'12월'!Y46:AA500)</f>
        <v>0</v>
      </c>
      <c r="P266" s="47">
        <f t="shared" si="17"/>
        <v>0</v>
      </c>
    </row>
    <row r="267" spans="2:16" x14ac:dyDescent="0.3">
      <c r="B267" s="636"/>
      <c r="C267" s="57" t="str">
        <f>항목!M8</f>
        <v>견인비</v>
      </c>
      <c r="D267" s="46">
        <f>SUMIF('01월'!E46:G500,항목!M8,'01월'!Y46:AA500)</f>
        <v>0</v>
      </c>
      <c r="E267" s="46">
        <f>SUMIF('02월'!E46:G500,항목!M8,'02월'!Y46:AA500)</f>
        <v>0</v>
      </c>
      <c r="F267" s="46">
        <f>SUMIF('03월'!E46:G500,항목!M8,'03월'!Y46:AA500)</f>
        <v>0</v>
      </c>
      <c r="G267" s="46">
        <f>SUMIF('04월'!E46:G500,항목!M8,'04월'!Y46:AA500)</f>
        <v>0</v>
      </c>
      <c r="H267" s="46">
        <f>SUMIF('05월'!E46:G500,항목!M8,'05월'!Y46:AA500)</f>
        <v>0</v>
      </c>
      <c r="I267" s="46">
        <f>SUMIF('06월'!E46:G500,항목!M8,'06월'!Y46:AA500)</f>
        <v>0</v>
      </c>
      <c r="J267" s="46">
        <f>SUMIF('07월'!E46:G500,항목!M8,'07월'!Y46:AA500)</f>
        <v>0</v>
      </c>
      <c r="K267" s="46">
        <f>SUMIF('08월'!E46:G500,항목!M8,'08월'!Y46:AA500)</f>
        <v>0</v>
      </c>
      <c r="L267" s="46">
        <f>SUMIF('09월'!E46:G500,항목!M8,'09월'!Y46:AA500)</f>
        <v>0</v>
      </c>
      <c r="M267" s="18">
        <f>SUMIF('10월'!E46:G500,항목!M8,'10월'!Y46:AA500)</f>
        <v>0</v>
      </c>
      <c r="N267" s="18">
        <f>SUMIF('11월'!E46:G500,항목!M8,'11월'!Y46:AA500)</f>
        <v>0</v>
      </c>
      <c r="O267" s="18">
        <f>SUMIF('12월'!E46:G500,항목!M8,'12월'!Y46:AA500)</f>
        <v>0</v>
      </c>
      <c r="P267" s="47">
        <f t="shared" si="17"/>
        <v>0</v>
      </c>
    </row>
    <row r="268" spans="2:16" x14ac:dyDescent="0.3">
      <c r="B268" s="636"/>
      <c r="C268" s="57" t="str">
        <f>항목!M9</f>
        <v>부품비</v>
      </c>
      <c r="D268" s="46">
        <f>SUMIF('01월'!E46:G500,항목!M9,'01월'!Y46:AA500)</f>
        <v>0</v>
      </c>
      <c r="E268" s="46">
        <f>SUMIF('02월'!E46:G500,항목!M9,'02월'!Y46:AA500)</f>
        <v>0</v>
      </c>
      <c r="F268" s="46">
        <f>SUMIF('03월'!E46:G500,항목!M9,'03월'!Y46:AA500)</f>
        <v>0</v>
      </c>
      <c r="G268" s="46">
        <f>SUMIF('04월'!E46:G500,항목!M9,'04월'!Y46:AA500)</f>
        <v>0</v>
      </c>
      <c r="H268" s="46">
        <f>SUMIF('05월'!E46:G500,항목!M9,'05월'!Y46:AA500)</f>
        <v>0</v>
      </c>
      <c r="I268" s="46">
        <f>SUMIF('06월'!E46:G500,항목!M9,'06월'!Y46:AA500)</f>
        <v>0</v>
      </c>
      <c r="J268" s="46">
        <f>SUMIF('07월'!E46:G500,항목!M9,'07월'!Y46:AA500)</f>
        <v>0</v>
      </c>
      <c r="K268" s="46">
        <f>SUMIF('08월'!E46:G500,항목!M9,'08월'!Y46:AA500)</f>
        <v>0</v>
      </c>
      <c r="L268" s="46">
        <f>SUMIF('09월'!E46:G500,항목!M9,'09월'!Y46:AA500)</f>
        <v>0</v>
      </c>
      <c r="M268" s="18">
        <f>SUMIF('10월'!E46:G500,항목!M9,'10월'!Y46:AA500)</f>
        <v>0</v>
      </c>
      <c r="N268" s="18">
        <f>SUMIF('11월'!E46:G500,항목!M9,'11월'!Y46:AA500)</f>
        <v>0</v>
      </c>
      <c r="O268" s="18">
        <f>SUMIF('12월'!E46:G500,항목!M9,'12월'!Y46:AA500)</f>
        <v>0</v>
      </c>
      <c r="P268" s="47">
        <f t="shared" si="17"/>
        <v>0</v>
      </c>
    </row>
    <row r="269" spans="2:16" x14ac:dyDescent="0.3">
      <c r="B269" s="636"/>
      <c r="C269" s="57" t="str">
        <f>항목!M10</f>
        <v>과태료</v>
      </c>
      <c r="D269" s="46">
        <f>SUMIF('01월'!E46:G500,항목!M10,'01월'!Y46:AA500)</f>
        <v>0</v>
      </c>
      <c r="E269" s="46">
        <f>SUMIF('02월'!E46:G500,항목!M10,'02월'!Y46:AA500)</f>
        <v>0</v>
      </c>
      <c r="F269" s="46">
        <f>SUMIF('03월'!E46:G500,항목!M10,'03월'!Y46:AA500)</f>
        <v>0</v>
      </c>
      <c r="G269" s="46">
        <f>SUMIF('04월'!E46:G500,항목!M10,'04월'!Y46:AA500)</f>
        <v>0</v>
      </c>
      <c r="H269" s="46">
        <f>SUMIF('05월'!E46:G500,항목!M10,'05월'!Y46:AA500)</f>
        <v>0</v>
      </c>
      <c r="I269" s="46">
        <f>SUMIF('06월'!E46:G500,항목!M10,'06월'!Y46:AA500)</f>
        <v>0</v>
      </c>
      <c r="J269" s="46">
        <f>SUMIF('07월'!E46:G500,항목!M10,'07월'!Y46:AA500)</f>
        <v>0</v>
      </c>
      <c r="K269" s="46">
        <f>SUMIF('08월'!E46:G500,항목!M10,'08월'!Y46:AA500)</f>
        <v>0</v>
      </c>
      <c r="L269" s="46">
        <f>SUMIF('09월'!E46:G500,항목!M10,'09월'!Y46:AA500)</f>
        <v>0</v>
      </c>
      <c r="M269" s="18">
        <f>SUMIF('10월'!E46:G500,항목!M10,'10월'!Y46:AA500)</f>
        <v>0</v>
      </c>
      <c r="N269" s="18">
        <f>SUMIF('11월'!E46:G500,항목!M10,'11월'!Y46:AA500)</f>
        <v>0</v>
      </c>
      <c r="O269" s="18">
        <f>SUMIF('12월'!E46:G500,항목!M10,'12월'!Y46:AA500)</f>
        <v>0</v>
      </c>
      <c r="P269" s="47">
        <f t="shared" si="17"/>
        <v>0</v>
      </c>
    </row>
    <row r="270" spans="2:16" x14ac:dyDescent="0.3">
      <c r="B270" s="636"/>
      <c r="C270" s="57" t="str">
        <f>항목!M11</f>
        <v>-</v>
      </c>
      <c r="D270" s="46">
        <f>SUMIF('01월'!E46:G500,항목!M11,'01월'!Y46:AA500)</f>
        <v>0</v>
      </c>
      <c r="E270" s="46">
        <f>SUMIF('02월'!E46:G500,항목!M11,'02월'!Y46:AA500)</f>
        <v>0</v>
      </c>
      <c r="F270" s="46">
        <f>SUMIF('03월'!E46:G500,항목!M11,'03월'!Y46:AA500)</f>
        <v>0</v>
      </c>
      <c r="G270" s="46">
        <f>SUMIF('04월'!E46:G500,항목!M11,'04월'!Y46:AA500)</f>
        <v>0</v>
      </c>
      <c r="H270" s="46">
        <f>SUMIF('05월'!E46:G500,항목!M11,'05월'!Y46:AA500)</f>
        <v>0</v>
      </c>
      <c r="I270" s="46">
        <f>SUMIF('06월'!E46:G500,항목!M11,'06월'!Y46:AA500)</f>
        <v>0</v>
      </c>
      <c r="J270" s="46">
        <f>SUMIF('07월'!E46:G500,항목!M11,'07월'!Y46:AA500)</f>
        <v>0</v>
      </c>
      <c r="K270" s="46">
        <f>SUMIF('08월'!E46:G500,항목!M11,'08월'!Y46:AA500)</f>
        <v>0</v>
      </c>
      <c r="L270" s="46">
        <f>SUMIF('09월'!E46:G500,항목!M11,'09월'!Y46:AA500)</f>
        <v>0</v>
      </c>
      <c r="M270" s="18">
        <f>SUMIF('10월'!E46:G500,항목!M11,'10월'!Y46:AA500)</f>
        <v>0</v>
      </c>
      <c r="N270" s="18">
        <f>SUMIF('11월'!E46:G500,항목!M11,'11월'!Y46:AA500)</f>
        <v>0</v>
      </c>
      <c r="O270" s="18">
        <f>SUMIF('12월'!E46:G500,항목!M11,'12월'!Y46:AA500)</f>
        <v>0</v>
      </c>
      <c r="P270" s="47">
        <f t="shared" si="17"/>
        <v>0</v>
      </c>
    </row>
    <row r="271" spans="2:16" x14ac:dyDescent="0.3">
      <c r="B271" s="636"/>
      <c r="C271" s="57" t="str">
        <f>항목!M12</f>
        <v>-</v>
      </c>
      <c r="D271" s="46">
        <f>SUMIF('01월'!E46:G500,항목!M12,'01월'!Y46:AA500)</f>
        <v>0</v>
      </c>
      <c r="E271" s="46">
        <f>SUMIF('02월'!E46:G500,항목!M12,'02월'!Y46:AA500)</f>
        <v>0</v>
      </c>
      <c r="F271" s="46">
        <f>SUMIF('03월'!E46:G500,항목!M12,'03월'!Y46:AA500)</f>
        <v>0</v>
      </c>
      <c r="G271" s="46">
        <f>SUMIF('04월'!E46:G500,항목!M12,'04월'!Y46:AA500)</f>
        <v>0</v>
      </c>
      <c r="H271" s="46">
        <f>SUMIF('05월'!E46:G500,항목!M12,'05월'!Y46:AA500)</f>
        <v>0</v>
      </c>
      <c r="I271" s="46">
        <f>SUMIF('06월'!E46:G500,항목!M12,'06월'!Y46:AA500)</f>
        <v>0</v>
      </c>
      <c r="J271" s="46">
        <f>SUMIF('07월'!E46:G500,항목!M12,'07월'!Y46:AA500)</f>
        <v>0</v>
      </c>
      <c r="K271" s="46">
        <f>SUMIF('08월'!E46:G500,항목!M12,'08월'!Y46:AA500)</f>
        <v>0</v>
      </c>
      <c r="L271" s="46">
        <f>SUMIF('09월'!E46:G500,항목!M12,'09월'!Y46:AA500)</f>
        <v>0</v>
      </c>
      <c r="M271" s="18">
        <f>SUMIF('10월'!E46:G500,항목!M12,'10월'!Y46:AA500)</f>
        <v>0</v>
      </c>
      <c r="N271" s="18">
        <f>SUMIF('11월'!E46:G500,항목!M12,'11월'!Y46:AA500)</f>
        <v>0</v>
      </c>
      <c r="O271" s="18">
        <f>SUMIF('12월'!E46:G500,항목!M12,'12월'!Y46:AA500)</f>
        <v>0</v>
      </c>
      <c r="P271" s="47">
        <f t="shared" si="17"/>
        <v>0</v>
      </c>
    </row>
    <row r="272" spans="2:16" x14ac:dyDescent="0.3">
      <c r="B272" s="636"/>
      <c r="C272" s="57" t="str">
        <f>항목!M13</f>
        <v>-</v>
      </c>
      <c r="D272" s="46">
        <f>SUMIF('01월'!E46:G500,항목!M13,'01월'!Y46:AA500)</f>
        <v>0</v>
      </c>
      <c r="E272" s="46">
        <f>SUMIF('02월'!E46:G500,항목!M13,'02월'!Y46:AA500)</f>
        <v>0</v>
      </c>
      <c r="F272" s="46">
        <f>SUMIF('03월'!E46:G500,항목!M13,'03월'!Y46:AA500)</f>
        <v>0</v>
      </c>
      <c r="G272" s="46">
        <f>SUMIF('04월'!E46:G500,항목!M13,'04월'!Y46:AA500)</f>
        <v>0</v>
      </c>
      <c r="H272" s="46">
        <f>SUMIF('05월'!E46:G500,항목!M13,'05월'!Y46:AA500)</f>
        <v>0</v>
      </c>
      <c r="I272" s="46">
        <f>SUMIF('06월'!E46:G500,항목!M13,'06월'!Y46:AA500)</f>
        <v>0</v>
      </c>
      <c r="J272" s="46">
        <f>SUMIF('07월'!E46:G500,항목!M13,'07월'!Y46:AA500)</f>
        <v>0</v>
      </c>
      <c r="K272" s="46">
        <f>SUMIF('08월'!E46:G500,항목!M13,'08월'!Y46:AA500)</f>
        <v>0</v>
      </c>
      <c r="L272" s="46">
        <f>SUMIF('09월'!E46:G500,항목!M13,'09월'!Y46:AA500)</f>
        <v>0</v>
      </c>
      <c r="M272" s="18">
        <f>SUMIF('10월'!E46:G500,항목!M13,'10월'!Y46:AA500)</f>
        <v>0</v>
      </c>
      <c r="N272" s="18">
        <f>SUMIF('11월'!E46:G500,항목!M13,'11월'!Y46:AA500)</f>
        <v>0</v>
      </c>
      <c r="O272" s="18">
        <f>SUMIF('12월'!E46:G500,항목!M13,'12월'!Y46:AA500)</f>
        <v>0</v>
      </c>
      <c r="P272" s="47">
        <f t="shared" si="17"/>
        <v>0</v>
      </c>
    </row>
    <row r="273" spans="2:16" x14ac:dyDescent="0.3">
      <c r="B273" s="636"/>
      <c r="C273" s="57" t="str">
        <f>항목!M14</f>
        <v>-</v>
      </c>
      <c r="D273" s="46">
        <f>SUMIF('01월'!E46:G500,항목!M14,'01월'!Y46:AA500)</f>
        <v>0</v>
      </c>
      <c r="E273" s="46">
        <f>SUMIF('02월'!E46:G500,항목!M14,'02월'!Y46:AA500)</f>
        <v>0</v>
      </c>
      <c r="F273" s="46">
        <f>SUMIF('03월'!E46:G500,항목!M14,'03월'!Y46:AA500)</f>
        <v>0</v>
      </c>
      <c r="G273" s="46">
        <f>SUMIF('04월'!E46:G500,항목!M14,'04월'!Y46:AA500)</f>
        <v>0</v>
      </c>
      <c r="H273" s="46">
        <f>SUMIF('05월'!E46:G500,항목!M14,'05월'!Y46:AA500)</f>
        <v>0</v>
      </c>
      <c r="I273" s="46">
        <f>SUMIF('06월'!E46:G500,항목!M14,'06월'!Y46:AA500)</f>
        <v>0</v>
      </c>
      <c r="J273" s="46">
        <f>SUMIF('07월'!E46:G500,항목!M14,'07월'!Y46:AA500)</f>
        <v>0</v>
      </c>
      <c r="K273" s="46">
        <f>SUMIF('08월'!E46:G500,항목!M14,'08월'!Y46:AA500)</f>
        <v>0</v>
      </c>
      <c r="L273" s="46">
        <f>SUMIF('09월'!E46:G500,항목!M14,'09월'!Y46:AA500)</f>
        <v>0</v>
      </c>
      <c r="M273" s="18">
        <f>SUMIF('10월'!E46:G500,항목!M14,'10월'!Y46:AA500)</f>
        <v>0</v>
      </c>
      <c r="N273" s="18">
        <f>SUMIF('11월'!E46:G500,항목!M14,'11월'!Y46:AA500)</f>
        <v>0</v>
      </c>
      <c r="O273" s="18">
        <f>SUMIF('12월'!E46:G500,항목!M14,'12월'!Y46:AA500)</f>
        <v>0</v>
      </c>
      <c r="P273" s="47">
        <f t="shared" si="17"/>
        <v>0</v>
      </c>
    </row>
    <row r="274" spans="2:16" x14ac:dyDescent="0.3">
      <c r="B274" s="636"/>
      <c r="C274" s="57" t="str">
        <f>항목!M15</f>
        <v>-</v>
      </c>
      <c r="D274" s="46">
        <f>SUMIF('01월'!E46:G500,항목!M15,'01월'!Y46:AA500)</f>
        <v>0</v>
      </c>
      <c r="E274" s="46">
        <f>SUMIF('02월'!E46:G500,항목!M15,'02월'!Y46:AA500)</f>
        <v>0</v>
      </c>
      <c r="F274" s="46">
        <f>SUMIF('03월'!E46:G500,항목!M15,'03월'!Y46:AA500)</f>
        <v>0</v>
      </c>
      <c r="G274" s="46">
        <f>SUMIF('04월'!E46:G500,항목!M15,'04월'!Y46:AA500)</f>
        <v>0</v>
      </c>
      <c r="H274" s="46">
        <f>SUMIF('05월'!E46:G500,항목!M15,'05월'!Y46:AA500)</f>
        <v>0</v>
      </c>
      <c r="I274" s="46">
        <f>SUMIF('06월'!E46:G500,항목!M15,'06월'!Y46:AA500)</f>
        <v>0</v>
      </c>
      <c r="J274" s="46">
        <f>SUMIF('07월'!E46:G500,항목!M15,'07월'!Y46:AA500)</f>
        <v>0</v>
      </c>
      <c r="K274" s="46">
        <f>SUMIF('08월'!E46:G500,항목!M15,'08월'!Y46:AA500)</f>
        <v>0</v>
      </c>
      <c r="L274" s="46">
        <f>SUMIF('09월'!E46:G500,항목!M15,'09월'!Y46:AA500)</f>
        <v>0</v>
      </c>
      <c r="M274" s="18">
        <f>SUMIF('10월'!E46:G500,항목!M15,'10월'!Y46:AA500)</f>
        <v>0</v>
      </c>
      <c r="N274" s="18">
        <f>SUMIF('11월'!E46:G500,항목!M15,'11월'!Y46:AA500)</f>
        <v>0</v>
      </c>
      <c r="O274" s="18">
        <f>SUMIF('12월'!E46:G500,항목!M15,'12월'!Y46:AA500)</f>
        <v>0</v>
      </c>
      <c r="P274" s="47">
        <f t="shared" si="17"/>
        <v>0</v>
      </c>
    </row>
    <row r="275" spans="2:16" x14ac:dyDescent="0.3">
      <c r="B275" s="636"/>
      <c r="C275" s="57" t="str">
        <f>항목!M16</f>
        <v>-</v>
      </c>
      <c r="D275" s="46">
        <f>SUMIF('01월'!E46:G500,항목!M16,'01월'!Y46:AA500)</f>
        <v>0</v>
      </c>
      <c r="E275" s="46">
        <f>SUMIF('02월'!E46:G500,항목!M16,'02월'!Y46:AA500)</f>
        <v>0</v>
      </c>
      <c r="F275" s="46">
        <f>SUMIF('03월'!E46:G500,항목!M16,'03월'!Y46:AA500)</f>
        <v>0</v>
      </c>
      <c r="G275" s="46">
        <f>SUMIF('04월'!E46:G500,항목!M16,'04월'!Y46:AA500)</f>
        <v>0</v>
      </c>
      <c r="H275" s="46">
        <f>SUMIF('05월'!E46:G500,항목!M16,'05월'!Y46:AA500)</f>
        <v>0</v>
      </c>
      <c r="I275" s="46">
        <f>SUMIF('06월'!E46:G500,항목!M16,'06월'!Y46:AA500)</f>
        <v>0</v>
      </c>
      <c r="J275" s="46">
        <f>SUMIF('07월'!E46:G500,항목!M16,'07월'!Y46:AA500)</f>
        <v>0</v>
      </c>
      <c r="K275" s="46">
        <f>SUMIF('08월'!E46:G500,항목!M16,'08월'!Y46:AA500)</f>
        <v>0</v>
      </c>
      <c r="L275" s="46">
        <f>SUMIF('09월'!E46:G500,항목!M16,'09월'!Y46:AA500)</f>
        <v>0</v>
      </c>
      <c r="M275" s="18">
        <f>SUMIF('10월'!E46:G500,항목!M16,'10월'!Y46:AA500)</f>
        <v>0</v>
      </c>
      <c r="N275" s="18">
        <f>SUMIF('11월'!E46:G500,항목!M16,'11월'!Y46:AA500)</f>
        <v>0</v>
      </c>
      <c r="O275" s="18">
        <f>SUMIF('12월'!E46:G500,항목!M16,'12월'!Y46:AA500)</f>
        <v>0</v>
      </c>
      <c r="P275" s="47">
        <f t="shared" si="17"/>
        <v>0</v>
      </c>
    </row>
    <row r="276" spans="2:16" x14ac:dyDescent="0.3">
      <c r="B276" s="636"/>
      <c r="C276" s="57" t="str">
        <f>항목!M17</f>
        <v>-</v>
      </c>
      <c r="D276" s="46">
        <f>SUMIF('01월'!E46:G500,항목!M17,'01월'!Y46:AA500)</f>
        <v>0</v>
      </c>
      <c r="E276" s="46">
        <f>SUMIF('02월'!E46:G500,항목!M17,'02월'!Y46:AA500)</f>
        <v>0</v>
      </c>
      <c r="F276" s="46">
        <f>SUMIF('03월'!E46:G500,항목!M17,'03월'!Y46:AA500)</f>
        <v>0</v>
      </c>
      <c r="G276" s="46">
        <f>SUMIF('04월'!E46:G500,항목!M17,'04월'!Y46:AA500)</f>
        <v>0</v>
      </c>
      <c r="H276" s="46">
        <f>SUMIF('05월'!E46:G500,항목!M17,'05월'!Y46:AA500)</f>
        <v>0</v>
      </c>
      <c r="I276" s="46">
        <f>SUMIF('06월'!E46:G500,항목!M17,'06월'!Y46:AA500)</f>
        <v>0</v>
      </c>
      <c r="J276" s="46">
        <f>SUMIF('07월'!E46:G500,항목!M17,'07월'!Y46:AA500)</f>
        <v>0</v>
      </c>
      <c r="K276" s="46">
        <f>SUMIF('08월'!E46:G500,항목!M17,'08월'!Y46:AA500)</f>
        <v>0</v>
      </c>
      <c r="L276" s="46">
        <f>SUMIF('09월'!E46:G500,항목!M17,'09월'!Y46:AA500)</f>
        <v>0</v>
      </c>
      <c r="M276" s="18">
        <f>SUMIF('10월'!E46:G500,항목!M17,'10월'!Y46:AA500)</f>
        <v>0</v>
      </c>
      <c r="N276" s="18">
        <f>SUMIF('11월'!E46:G500,항목!M17,'11월'!Y46:AA500)</f>
        <v>0</v>
      </c>
      <c r="O276" s="18">
        <f>SUMIF('12월'!E46:G500,항목!M17,'12월'!Y46:AA500)</f>
        <v>0</v>
      </c>
      <c r="P276" s="47">
        <f t="shared" si="17"/>
        <v>0</v>
      </c>
    </row>
    <row r="277" spans="2:16" x14ac:dyDescent="0.3">
      <c r="B277" s="637"/>
      <c r="C277" s="58" t="str">
        <f>항목!M18</f>
        <v>-</v>
      </c>
      <c r="D277" s="59">
        <f>SUMIF('01월'!E46:G500,항목!M18,'01월'!Y46:AA500)</f>
        <v>0</v>
      </c>
      <c r="E277" s="59">
        <f>SUMIF('02월'!E46:G500,항목!M18,'02월'!Y46:AA500)</f>
        <v>0</v>
      </c>
      <c r="F277" s="59">
        <f>SUMIF('03월'!E46:G500,항목!M18,'03월'!Y46:AA500)</f>
        <v>0</v>
      </c>
      <c r="G277" s="59">
        <f>SUMIF('04월'!E46:G500,항목!M18,'04월'!Y46:AA500)</f>
        <v>0</v>
      </c>
      <c r="H277" s="59">
        <f>SUMIF('05월'!E46:G500,항목!M18,'05월'!Y46:AA500)</f>
        <v>0</v>
      </c>
      <c r="I277" s="59">
        <f>SUMIF('06월'!E46:G500,항목!M18,'06월'!Y46:AA500)</f>
        <v>0</v>
      </c>
      <c r="J277" s="59">
        <f>SUMIF('07월'!E46:G500,항목!M18,'07월'!Y46:AA500)</f>
        <v>0</v>
      </c>
      <c r="K277" s="59">
        <f>SUMIF('08월'!E46:G500,항목!M18,'08월'!Y46:AA500)</f>
        <v>0</v>
      </c>
      <c r="L277" s="59">
        <f>SUMIF('09월'!E46:G500,항목!M18,'09월'!Y46:AA500)</f>
        <v>0</v>
      </c>
      <c r="M277" s="20">
        <f>SUMIF('10월'!E46:G500,항목!M18,'10월'!Y46:AA500)</f>
        <v>0</v>
      </c>
      <c r="N277" s="20">
        <f>SUMIF('11월'!E46:G500,항목!M18,'11월'!Y46:AA500)</f>
        <v>0</v>
      </c>
      <c r="O277" s="20">
        <f>SUMIF('12월'!E46:G500,항목!M18,'12월'!Y46:AA500)</f>
        <v>0</v>
      </c>
      <c r="P277" s="60">
        <f t="shared" si="17"/>
        <v>0</v>
      </c>
    </row>
    <row r="278" spans="2:16" x14ac:dyDescent="0.3">
      <c r="B278" s="635" t="str">
        <f>항목!N3</f>
        <v>식비</v>
      </c>
      <c r="C278" s="50" t="str">
        <f>항목!N4</f>
        <v>식자재</v>
      </c>
      <c r="D278" s="51">
        <f>SUMIF('01월'!E46:G500,항목!N4,'01월'!Y46:AA500)</f>
        <v>0</v>
      </c>
      <c r="E278" s="51">
        <f>SUMIF('02월'!E46:G500,항목!N4,'02월'!Y46:AA500)</f>
        <v>0</v>
      </c>
      <c r="F278" s="51">
        <f>SUMIF('03월'!E46:G500,항목!N4,'03월'!Y46:AA500)</f>
        <v>0</v>
      </c>
      <c r="G278" s="51">
        <f>SUMIF('04월'!E46:G500,항목!N4,'04월'!Y46:AA500)</f>
        <v>0</v>
      </c>
      <c r="H278" s="51">
        <f>SUMIF('05월'!E46:G500,항목!N4,'05월'!Y46:AA500)</f>
        <v>0</v>
      </c>
      <c r="I278" s="51">
        <f>SUMIF('06월'!E46:G500,항목!N4,'06월'!Y46:AA500)</f>
        <v>0</v>
      </c>
      <c r="J278" s="51">
        <f>SUMIF('07월'!E46:G500,항목!N4,'07월'!Y46:AA500)</f>
        <v>0</v>
      </c>
      <c r="K278" s="51">
        <f>SUMIF('08월'!E46:G500,항목!N4,'08월'!Y46:AA500)</f>
        <v>0</v>
      </c>
      <c r="L278" s="51">
        <f>SUMIF('09월'!E46:G500,항목!N4,'09월'!Y46:AA500)</f>
        <v>0</v>
      </c>
      <c r="M278" s="52">
        <f>SUMIF('10월'!E46:G500,항목!N4,'10월'!Y46:AA500)</f>
        <v>0</v>
      </c>
      <c r="N278" s="52">
        <f>SUMIF('11월'!E46:G500,항목!N4,'11월'!Y46:AA500)</f>
        <v>0</v>
      </c>
      <c r="O278" s="52">
        <f>SUMIF('12월'!E46:G500,항목!N4,'12월'!Y46:AA500)</f>
        <v>0</v>
      </c>
      <c r="P278" s="53">
        <f t="shared" si="17"/>
        <v>0</v>
      </c>
    </row>
    <row r="279" spans="2:16" x14ac:dyDescent="0.3">
      <c r="B279" s="636"/>
      <c r="C279" s="57" t="str">
        <f>항목!N5</f>
        <v>외식</v>
      </c>
      <c r="D279" s="46">
        <f>SUMIF('01월'!E46:G500,항목!N5,'01월'!Y46:AA500)</f>
        <v>0</v>
      </c>
      <c r="E279" s="46">
        <f>SUMIF('02월'!E46:G500,항목!N5,'02월'!Y46:AA500)</f>
        <v>0</v>
      </c>
      <c r="F279" s="46">
        <f>SUMIF('03월'!E46:G500,항목!N5,'03월'!Y46:AA500)</f>
        <v>0</v>
      </c>
      <c r="G279" s="46">
        <f>SUMIF('04월'!E46:G500,항목!N5,'04월'!Y46:AA500)</f>
        <v>0</v>
      </c>
      <c r="H279" s="46">
        <f>SUMIF('05월'!E46:G500,항목!N5,'05월'!Y46:AA500)</f>
        <v>0</v>
      </c>
      <c r="I279" s="46">
        <f>SUMIF('06월'!E46:G500,항목!N5,'06월'!Y46:AA500)</f>
        <v>0</v>
      </c>
      <c r="J279" s="46">
        <f>SUMIF('07월'!E46:G500,항목!N5,'07월'!Y46:AA500)</f>
        <v>0</v>
      </c>
      <c r="K279" s="46">
        <f>SUMIF('08월'!E46:G500,항목!N5,'08월'!Y46:AA500)</f>
        <v>0</v>
      </c>
      <c r="L279" s="46">
        <f>SUMIF('09월'!E46:G500,항목!N5,'09월'!Y46:AA500)</f>
        <v>0</v>
      </c>
      <c r="M279" s="18">
        <f>SUMIF('10월'!E46:G500,항목!N5,'10월'!Y46:AA500)</f>
        <v>0</v>
      </c>
      <c r="N279" s="18">
        <f>SUMIF('11월'!E46:G500,항목!N5,'11월'!Y46:AA500)</f>
        <v>0</v>
      </c>
      <c r="O279" s="18">
        <f>SUMIF('12월'!E46:G500,항목!N5,'12월'!Y46:AA500)</f>
        <v>0</v>
      </c>
      <c r="P279" s="47">
        <f t="shared" si="17"/>
        <v>0</v>
      </c>
    </row>
    <row r="280" spans="2:16" x14ac:dyDescent="0.3">
      <c r="B280" s="636"/>
      <c r="C280" s="57" t="str">
        <f>항목!N6</f>
        <v>야식</v>
      </c>
      <c r="D280" s="46">
        <f>SUMIF('01월'!E46:G500,항목!N6,'01월'!Y46:AA500)</f>
        <v>0</v>
      </c>
      <c r="E280" s="46">
        <f>SUMIF('02월'!E46:G500,항목!N6,'02월'!Y46:AA500)</f>
        <v>0</v>
      </c>
      <c r="F280" s="46">
        <f>SUMIF('03월'!E46:G500,항목!N6,'03월'!Y46:AA500)</f>
        <v>0</v>
      </c>
      <c r="G280" s="46">
        <f>SUMIF('04월'!E46:G500,항목!N6,'04월'!Y46:AA500)</f>
        <v>0</v>
      </c>
      <c r="H280" s="46">
        <f>SUMIF('05월'!E46:G500,항목!N6,'05월'!Y46:AA500)</f>
        <v>0</v>
      </c>
      <c r="I280" s="46">
        <f>SUMIF('06월'!E46:G500,항목!N6,'06월'!Y46:AA500)</f>
        <v>0</v>
      </c>
      <c r="J280" s="46">
        <f>SUMIF('07월'!E46:G500,항목!N6,'07월'!Y46:AA500)</f>
        <v>0</v>
      </c>
      <c r="K280" s="46">
        <f>SUMIF('08월'!E46:G500,항목!N6,'08월'!Y46:AA500)</f>
        <v>0</v>
      </c>
      <c r="L280" s="46">
        <f>SUMIF('09월'!E46:G500,항목!N6,'09월'!Y46:AA500)</f>
        <v>0</v>
      </c>
      <c r="M280" s="18">
        <f>SUMIF('10월'!E46:G500,항목!N6,'10월'!Y46:AA500)</f>
        <v>0</v>
      </c>
      <c r="N280" s="18">
        <f>SUMIF('11월'!E46:G500,항목!N6,'11월'!Y46:AA500)</f>
        <v>0</v>
      </c>
      <c r="O280" s="18">
        <f>SUMIF('12월'!E46:G500,항목!N6,'12월'!Y46:AA500)</f>
        <v>0</v>
      </c>
      <c r="P280" s="47">
        <f t="shared" si="17"/>
        <v>0</v>
      </c>
    </row>
    <row r="281" spans="2:16" x14ac:dyDescent="0.3">
      <c r="B281" s="636"/>
      <c r="C281" s="57" t="str">
        <f>항목!N7</f>
        <v>간식</v>
      </c>
      <c r="D281" s="46">
        <f>SUMIF('01월'!E46:G500,항목!N7,'01월'!Y46:AA500)</f>
        <v>0</v>
      </c>
      <c r="E281" s="46">
        <f>SUMIF('02월'!E46:G500,항목!N7,'02월'!Y46:AA500)</f>
        <v>0</v>
      </c>
      <c r="F281" s="46">
        <f>SUMIF('03월'!E46:G500,항목!N7,'03월'!Y46:AA500)</f>
        <v>0</v>
      </c>
      <c r="G281" s="46">
        <f>SUMIF('04월'!E46:G500,항목!N7,'04월'!Y46:AA500)</f>
        <v>0</v>
      </c>
      <c r="H281" s="46">
        <f>SUMIF('05월'!E46:G500,항목!N7,'05월'!Y46:AA500)</f>
        <v>0</v>
      </c>
      <c r="I281" s="46">
        <f>SUMIF('06월'!E46:G500,항목!N7,'06월'!Y46:AA500)</f>
        <v>0</v>
      </c>
      <c r="J281" s="46">
        <f>SUMIF('07월'!E46:G500,항목!N7,'07월'!Y46:AA500)</f>
        <v>0</v>
      </c>
      <c r="K281" s="46">
        <f>SUMIF('08월'!E46:G500,항목!N7,'08월'!Y46:AA500)</f>
        <v>0</v>
      </c>
      <c r="L281" s="46">
        <f>SUMIF('09월'!E46:G500,항목!N7,'09월'!Y46:AA500)</f>
        <v>0</v>
      </c>
      <c r="M281" s="18">
        <f>SUMIF('10월'!E46:G500,항목!N7,'10월'!Y46:AA500)</f>
        <v>0</v>
      </c>
      <c r="N281" s="18">
        <f>SUMIF('11월'!E46:G500,항목!N7,'11월'!Y46:AA500)</f>
        <v>0</v>
      </c>
      <c r="O281" s="18">
        <f>SUMIF('12월'!E46:G500,항목!N7,'12월'!Y46:AA500)</f>
        <v>0</v>
      </c>
      <c r="P281" s="47">
        <f t="shared" si="17"/>
        <v>0</v>
      </c>
    </row>
    <row r="282" spans="2:16" x14ac:dyDescent="0.3">
      <c r="B282" s="636"/>
      <c r="C282" s="57" t="str">
        <f>항목!N8</f>
        <v>음료</v>
      </c>
      <c r="D282" s="46">
        <f>SUMIF('01월'!E46:G500,항목!N8,'01월'!Y46:AA500)</f>
        <v>0</v>
      </c>
      <c r="E282" s="46">
        <f>SUMIF('02월'!E46:G500,항목!N8,'02월'!Y46:AA500)</f>
        <v>0</v>
      </c>
      <c r="F282" s="46">
        <f>SUMIF('03월'!E46:G500,항목!N8,'03월'!Y46:AA500)</f>
        <v>0</v>
      </c>
      <c r="G282" s="46">
        <f>SUMIF('04월'!E46:G500,항목!N8,'04월'!Y46:AA500)</f>
        <v>0</v>
      </c>
      <c r="H282" s="46">
        <f>SUMIF('05월'!E46:G500,항목!N8,'05월'!Y46:AA500)</f>
        <v>0</v>
      </c>
      <c r="I282" s="46">
        <f>SUMIF('06월'!E46:G500,항목!N8,'06월'!Y46:AA500)</f>
        <v>0</v>
      </c>
      <c r="J282" s="46">
        <f>SUMIF('07월'!E46:G500,항목!N8,'07월'!Y46:AA500)</f>
        <v>0</v>
      </c>
      <c r="K282" s="46">
        <f>SUMIF('08월'!E46:G500,항목!N8,'08월'!Y46:AA500)</f>
        <v>0</v>
      </c>
      <c r="L282" s="46">
        <f>SUMIF('09월'!E46:G500,항목!N8,'09월'!Y46:AA500)</f>
        <v>0</v>
      </c>
      <c r="M282" s="18">
        <f>SUMIF('10월'!E46:G500,항목!N8,'10월'!Y46:AA500)</f>
        <v>0</v>
      </c>
      <c r="N282" s="18">
        <f>SUMIF('11월'!E46:G500,항목!N8,'11월'!Y46:AA500)</f>
        <v>0</v>
      </c>
      <c r="O282" s="18">
        <f>SUMIF('12월'!E46:G500,항목!N8,'12월'!Y46:AA500)</f>
        <v>0</v>
      </c>
      <c r="P282" s="47">
        <f t="shared" si="17"/>
        <v>0</v>
      </c>
    </row>
    <row r="283" spans="2:16" x14ac:dyDescent="0.3">
      <c r="B283" s="636"/>
      <c r="C283" s="57" t="str">
        <f>항목!N9</f>
        <v>유제품</v>
      </c>
      <c r="D283" s="46">
        <f>SUMIF('01월'!E46:G500,항목!N9,'01월'!Y46:AA500)</f>
        <v>0</v>
      </c>
      <c r="E283" s="46">
        <f>SUMIF('02월'!E46:G500,항목!N9,'02월'!Y46:AA500)</f>
        <v>0</v>
      </c>
      <c r="F283" s="46">
        <f>SUMIF('03월'!E46:G500,항목!N9,'03월'!Y46:AA500)</f>
        <v>0</v>
      </c>
      <c r="G283" s="46">
        <f>SUMIF('04월'!E46:G500,항목!N9,'04월'!Y46:AA500)</f>
        <v>0</v>
      </c>
      <c r="H283" s="46">
        <f>SUMIF('05월'!E46:G500,항목!N9,'05월'!Y46:AA500)</f>
        <v>0</v>
      </c>
      <c r="I283" s="46">
        <f>SUMIF('06월'!E46:G500,항목!N9,'06월'!Y46:AA500)</f>
        <v>0</v>
      </c>
      <c r="J283" s="46">
        <f>SUMIF('07월'!E46:G500,항목!N9,'07월'!Y46:AA500)</f>
        <v>0</v>
      </c>
      <c r="K283" s="46">
        <f>SUMIF('08월'!E46:G500,항목!N9,'08월'!Y46:AA500)</f>
        <v>0</v>
      </c>
      <c r="L283" s="46">
        <f>SUMIF('09월'!E46:G500,항목!N9,'09월'!Y46:AA500)</f>
        <v>0</v>
      </c>
      <c r="M283" s="18">
        <f>SUMIF('10월'!E46:G500,항목!N9,'10월'!Y46:AA500)</f>
        <v>0</v>
      </c>
      <c r="N283" s="18">
        <f>SUMIF('11월'!E46:G500,항목!N9,'11월'!Y46:AA500)</f>
        <v>0</v>
      </c>
      <c r="O283" s="18">
        <f>SUMIF('12월'!E46:G500,항목!N9,'12월'!Y46:AA500)</f>
        <v>0</v>
      </c>
      <c r="P283" s="47">
        <f t="shared" si="17"/>
        <v>0</v>
      </c>
    </row>
    <row r="284" spans="2:16" x14ac:dyDescent="0.3">
      <c r="B284" s="636"/>
      <c r="C284" s="57" t="str">
        <f>항목!N10</f>
        <v>과일</v>
      </c>
      <c r="D284" s="46">
        <f>SUMIF('01월'!E46:G500,항목!N10,'01월'!Y46:AA500)</f>
        <v>0</v>
      </c>
      <c r="E284" s="46">
        <f>SUMIF('02월'!E46:G500,항목!N10,'02월'!Y46:AA500)</f>
        <v>0</v>
      </c>
      <c r="F284" s="46">
        <f>SUMIF('03월'!E46:G500,항목!N10,'03월'!Y46:AA500)</f>
        <v>0</v>
      </c>
      <c r="G284" s="46">
        <f>SUMIF('04월'!E46:G500,항목!N10,'04월'!Y46:AA500)</f>
        <v>0</v>
      </c>
      <c r="H284" s="46">
        <f>SUMIF('05월'!E46:G500,항목!N10,'05월'!Y46:AA500)</f>
        <v>0</v>
      </c>
      <c r="I284" s="46">
        <f>SUMIF('06월'!E46:G500,항목!N10,'06월'!Y46:AA500)</f>
        <v>0</v>
      </c>
      <c r="J284" s="46">
        <f>SUMIF('07월'!E46:G500,항목!N10,'07월'!Y46:AA500)</f>
        <v>0</v>
      </c>
      <c r="K284" s="46">
        <f>SUMIF('08월'!E46:G500,항목!N10,'08월'!Y46:AA500)</f>
        <v>0</v>
      </c>
      <c r="L284" s="46">
        <f>SUMIF('09월'!E46:G500,항목!N10,'09월'!Y46:AA500)</f>
        <v>0</v>
      </c>
      <c r="M284" s="18">
        <f>SUMIF('10월'!E46:G500,항목!N10,'10월'!Y46:AA500)</f>
        <v>0</v>
      </c>
      <c r="N284" s="18">
        <f>SUMIF('11월'!E46:G500,항목!N10,'11월'!Y46:AA500)</f>
        <v>0</v>
      </c>
      <c r="O284" s="18">
        <f>SUMIF('12월'!E46:G500,항목!N10,'12월'!Y46:AA500)</f>
        <v>0</v>
      </c>
      <c r="P284" s="47">
        <f t="shared" si="17"/>
        <v>0</v>
      </c>
    </row>
    <row r="285" spans="2:16" x14ac:dyDescent="0.3">
      <c r="B285" s="636"/>
      <c r="C285" s="57" t="str">
        <f>항목!N11</f>
        <v>제과</v>
      </c>
      <c r="D285" s="46">
        <f>SUMIF('01월'!E46:G500,항목!N11,'01월'!Y46:AA500)</f>
        <v>0</v>
      </c>
      <c r="E285" s="46">
        <f>SUMIF('02월'!E46:G500,항목!N11,'02월'!Y46:AA500)</f>
        <v>0</v>
      </c>
      <c r="F285" s="46">
        <f>SUMIF('03월'!E46:G500,항목!N11,'03월'!Y46:AA500)</f>
        <v>0</v>
      </c>
      <c r="G285" s="46">
        <f>SUMIF('04월'!E46:G500,항목!N11,'04월'!Y46:AA500)</f>
        <v>0</v>
      </c>
      <c r="H285" s="46">
        <f>SUMIF('05월'!E46:G500,항목!N11,'05월'!Y46:AA500)</f>
        <v>0</v>
      </c>
      <c r="I285" s="46">
        <f>SUMIF('06월'!E46:G500,항목!N11,'06월'!Y46:AA500)</f>
        <v>0</v>
      </c>
      <c r="J285" s="46">
        <f>SUMIF('07월'!E46:G500,항목!N11,'07월'!Y46:AA500)</f>
        <v>0</v>
      </c>
      <c r="K285" s="46">
        <f>SUMIF('08월'!E46:G500,항목!N11,'08월'!Y46:AA500)</f>
        <v>0</v>
      </c>
      <c r="L285" s="46">
        <f>SUMIF('09월'!E46:G500,항목!N11,'09월'!Y46:AA500)</f>
        <v>0</v>
      </c>
      <c r="M285" s="18">
        <f>SUMIF('10월'!E46:G500,항목!N11,'10월'!Y46:AA500)</f>
        <v>0</v>
      </c>
      <c r="N285" s="18">
        <f>SUMIF('11월'!E46:G500,항목!N11,'11월'!Y46:AA500)</f>
        <v>0</v>
      </c>
      <c r="O285" s="18">
        <f>SUMIF('12월'!E46:G500,항목!N11,'12월'!Y46:AA500)</f>
        <v>0</v>
      </c>
      <c r="P285" s="47">
        <f t="shared" si="17"/>
        <v>0</v>
      </c>
    </row>
    <row r="286" spans="2:16" x14ac:dyDescent="0.3">
      <c r="B286" s="636"/>
      <c r="C286" s="57" t="str">
        <f>항목!N12</f>
        <v>-</v>
      </c>
      <c r="D286" s="46">
        <f>SUMIF('01월'!E46:G500,항목!N12,'01월'!Y46:AA500)</f>
        <v>0</v>
      </c>
      <c r="E286" s="46">
        <f>SUMIF('02월'!E46:G500,항목!N12,'02월'!Y46:AA500)</f>
        <v>0</v>
      </c>
      <c r="F286" s="46">
        <f>SUMIF('03월'!E46:G500,항목!N12,'03월'!Y46:AA500)</f>
        <v>0</v>
      </c>
      <c r="G286" s="46">
        <f>SUMIF('04월'!E46:G500,항목!N12,'04월'!Y46:AA500)</f>
        <v>0</v>
      </c>
      <c r="H286" s="46">
        <f>SUMIF('05월'!E46:G500,항목!N12,'05월'!Y46:AA500)</f>
        <v>0</v>
      </c>
      <c r="I286" s="46">
        <f>SUMIF('06월'!E46:G500,항목!N12,'06월'!Y46:AA500)</f>
        <v>0</v>
      </c>
      <c r="J286" s="46">
        <f>SUMIF('07월'!E46:G500,항목!N12,'07월'!Y46:AA500)</f>
        <v>0</v>
      </c>
      <c r="K286" s="46">
        <f>SUMIF('08월'!E46:G500,항목!N12,'08월'!Y46:AA500)</f>
        <v>0</v>
      </c>
      <c r="L286" s="46">
        <f>SUMIF('09월'!E46:G500,항목!N12,'09월'!Y46:AA500)</f>
        <v>0</v>
      </c>
      <c r="M286" s="18">
        <f>SUMIF('10월'!E46:G500,항목!N12,'10월'!Y46:AA500)</f>
        <v>0</v>
      </c>
      <c r="N286" s="18">
        <f>SUMIF('11월'!E46:G500,항목!N12,'11월'!Y46:AA500)</f>
        <v>0</v>
      </c>
      <c r="O286" s="18">
        <f>SUMIF('12월'!E46:G500,항목!N12,'12월'!Y46:AA500)</f>
        <v>0</v>
      </c>
      <c r="P286" s="47">
        <f t="shared" si="17"/>
        <v>0</v>
      </c>
    </row>
    <row r="287" spans="2:16" x14ac:dyDescent="0.3">
      <c r="B287" s="636"/>
      <c r="C287" s="57" t="str">
        <f>항목!N13</f>
        <v>-</v>
      </c>
      <c r="D287" s="46">
        <f>SUMIF('01월'!E46:G500,항목!N13,'01월'!Y46:AA500)</f>
        <v>0</v>
      </c>
      <c r="E287" s="46">
        <f>SUMIF('02월'!E46:G500,항목!N13,'02월'!Y46:AA500)</f>
        <v>0</v>
      </c>
      <c r="F287" s="46">
        <f>SUMIF('03월'!E46:G500,항목!N13,'03월'!Y46:AA500)</f>
        <v>0</v>
      </c>
      <c r="G287" s="46">
        <f>SUMIF('04월'!E46:G500,항목!N13,'04월'!Y46:AA500)</f>
        <v>0</v>
      </c>
      <c r="H287" s="46">
        <f>SUMIF('05월'!E46:G500,항목!N13,'05월'!Y46:AA500)</f>
        <v>0</v>
      </c>
      <c r="I287" s="46">
        <f>SUMIF('06월'!E46:G500,항목!N13,'06월'!Y46:AA500)</f>
        <v>0</v>
      </c>
      <c r="J287" s="46">
        <f>SUMIF('07월'!E46:G500,항목!N13,'07월'!Y46:AA500)</f>
        <v>0</v>
      </c>
      <c r="K287" s="46">
        <f>SUMIF('08월'!E46:G500,항목!N13,'08월'!Y46:AA500)</f>
        <v>0</v>
      </c>
      <c r="L287" s="46">
        <f>SUMIF('09월'!E46:G500,항목!N13,'09월'!Y46:AA500)</f>
        <v>0</v>
      </c>
      <c r="M287" s="18">
        <f>SUMIF('10월'!E46:G500,항목!N13,'10월'!Y46:AA500)</f>
        <v>0</v>
      </c>
      <c r="N287" s="18">
        <f>SUMIF('11월'!E46:G500,항목!N13,'11월'!Y46:AA500)</f>
        <v>0</v>
      </c>
      <c r="O287" s="18">
        <f>SUMIF('12월'!E46:G500,항목!N13,'12월'!Y46:AA500)</f>
        <v>0</v>
      </c>
      <c r="P287" s="47">
        <f t="shared" si="17"/>
        <v>0</v>
      </c>
    </row>
    <row r="288" spans="2:16" x14ac:dyDescent="0.3">
      <c r="B288" s="636"/>
      <c r="C288" s="57" t="str">
        <f>항목!N14</f>
        <v>-</v>
      </c>
      <c r="D288" s="46">
        <f>SUMIF('01월'!E46:G500,항목!N14,'01월'!Y46:AA500)</f>
        <v>0</v>
      </c>
      <c r="E288" s="46">
        <f>SUMIF('02월'!E46:G500,항목!N14,'02월'!Y46:AA500)</f>
        <v>0</v>
      </c>
      <c r="F288" s="46">
        <f>SUMIF('03월'!E46:G500,항목!N14,'03월'!Y46:AA500)</f>
        <v>0</v>
      </c>
      <c r="G288" s="46">
        <f>SUMIF('04월'!E46:G500,항목!N14,'04월'!Y46:AA500)</f>
        <v>0</v>
      </c>
      <c r="H288" s="46">
        <f>SUMIF('05월'!E46:G500,항목!N14,'05월'!Y46:AA500)</f>
        <v>0</v>
      </c>
      <c r="I288" s="46">
        <f>SUMIF('06월'!E46:G500,항목!N14,'06월'!Y46:AA500)</f>
        <v>0</v>
      </c>
      <c r="J288" s="46">
        <f>SUMIF('07월'!E46:G500,항목!N14,'07월'!Y46:AA500)</f>
        <v>0</v>
      </c>
      <c r="K288" s="46">
        <f>SUMIF('08월'!E46:G500,항목!N14,'08월'!Y46:AA500)</f>
        <v>0</v>
      </c>
      <c r="L288" s="46">
        <f>SUMIF('09월'!E46:G500,항목!N14,'09월'!Y46:AA500)</f>
        <v>0</v>
      </c>
      <c r="M288" s="18">
        <f>SUMIF('10월'!E46:G500,항목!N14,'10월'!Y46:AA500)</f>
        <v>0</v>
      </c>
      <c r="N288" s="18">
        <f>SUMIF('11월'!E46:G500,항목!N14,'11월'!Y46:AA500)</f>
        <v>0</v>
      </c>
      <c r="O288" s="18">
        <f>SUMIF('12월'!E46:G500,항목!N14,'12월'!Y46:AA500)</f>
        <v>0</v>
      </c>
      <c r="P288" s="47">
        <f t="shared" si="17"/>
        <v>0</v>
      </c>
    </row>
    <row r="289" spans="2:16" x14ac:dyDescent="0.3">
      <c r="B289" s="636"/>
      <c r="C289" s="57" t="str">
        <f>항목!N15</f>
        <v>-</v>
      </c>
      <c r="D289" s="46">
        <f>SUMIF('01월'!E46:G500,항목!N15,'01월'!Y46:AA500)</f>
        <v>0</v>
      </c>
      <c r="E289" s="46">
        <f>SUMIF('02월'!E46:G500,항목!N15,'02월'!Y46:AA500)</f>
        <v>0</v>
      </c>
      <c r="F289" s="46">
        <f>SUMIF('03월'!E46:G500,항목!N15,'03월'!Y46:AA500)</f>
        <v>0</v>
      </c>
      <c r="G289" s="46">
        <f>SUMIF('04월'!E46:G500,항목!N15,'04월'!Y46:AA500)</f>
        <v>0</v>
      </c>
      <c r="H289" s="46">
        <f>SUMIF('05월'!E46:G500,항목!N15,'05월'!Y46:AA500)</f>
        <v>0</v>
      </c>
      <c r="I289" s="46">
        <f>SUMIF('06월'!E46:G500,항목!N15,'06월'!Y46:AA500)</f>
        <v>0</v>
      </c>
      <c r="J289" s="46">
        <f>SUMIF('07월'!E46:G500,항목!N15,'07월'!Y46:AA500)</f>
        <v>0</v>
      </c>
      <c r="K289" s="46">
        <f>SUMIF('08월'!E46:G500,항목!N15,'08월'!Y46:AA500)</f>
        <v>0</v>
      </c>
      <c r="L289" s="46">
        <f>SUMIF('09월'!E46:G500,항목!N15,'09월'!Y46:AA500)</f>
        <v>0</v>
      </c>
      <c r="M289" s="18">
        <f>SUMIF('10월'!E46:G500,항목!N15,'10월'!Y46:AA500)</f>
        <v>0</v>
      </c>
      <c r="N289" s="18">
        <f>SUMIF('11월'!E46:G500,항목!N15,'11월'!Y46:AA500)</f>
        <v>0</v>
      </c>
      <c r="O289" s="18">
        <f>SUMIF('12월'!E46:G500,항목!N15,'12월'!Y46:AA500)</f>
        <v>0</v>
      </c>
      <c r="P289" s="47">
        <f t="shared" si="17"/>
        <v>0</v>
      </c>
    </row>
    <row r="290" spans="2:16" x14ac:dyDescent="0.3">
      <c r="B290" s="636"/>
      <c r="C290" s="57" t="str">
        <f>항목!N16</f>
        <v>-</v>
      </c>
      <c r="D290" s="46">
        <f>SUMIF('01월'!E46:G500,항목!N16,'01월'!Y46:AA500)</f>
        <v>0</v>
      </c>
      <c r="E290" s="46">
        <f>SUMIF('02월'!E46:G500,항목!N16,'02월'!Y46:AA500)</f>
        <v>0</v>
      </c>
      <c r="F290" s="46">
        <f>SUMIF('03월'!E46:G500,항목!N16,'03월'!Y46:AA500)</f>
        <v>0</v>
      </c>
      <c r="G290" s="46">
        <f>SUMIF('04월'!E46:G500,항목!N16,'04월'!Y46:AA500)</f>
        <v>0</v>
      </c>
      <c r="H290" s="46">
        <f>SUMIF('05월'!E46:G500,항목!N16,'05월'!Y46:AA500)</f>
        <v>0</v>
      </c>
      <c r="I290" s="46">
        <f>SUMIF('06월'!E46:G500,항목!N16,'06월'!Y46:AA500)</f>
        <v>0</v>
      </c>
      <c r="J290" s="46">
        <f>SUMIF('07월'!E46:G500,항목!N16,'07월'!Y46:AA500)</f>
        <v>0</v>
      </c>
      <c r="K290" s="46">
        <f>SUMIF('08월'!E46:G500,항목!N16,'08월'!Y46:AA500)</f>
        <v>0</v>
      </c>
      <c r="L290" s="46">
        <f>SUMIF('09월'!E46:G500,항목!N16,'09월'!Y46:AA500)</f>
        <v>0</v>
      </c>
      <c r="M290" s="18">
        <f>SUMIF('10월'!E46:G500,항목!N16,'10월'!Y46:AA500)</f>
        <v>0</v>
      </c>
      <c r="N290" s="18">
        <f>SUMIF('11월'!E46:G500,항목!N16,'11월'!Y46:AA500)</f>
        <v>0</v>
      </c>
      <c r="O290" s="18">
        <f>SUMIF('12월'!E46:G500,항목!N16,'12월'!Y46:AA500)</f>
        <v>0</v>
      </c>
      <c r="P290" s="47">
        <f t="shared" si="17"/>
        <v>0</v>
      </c>
    </row>
    <row r="291" spans="2:16" x14ac:dyDescent="0.3">
      <c r="B291" s="636"/>
      <c r="C291" s="57" t="str">
        <f>항목!N17</f>
        <v>-</v>
      </c>
      <c r="D291" s="46">
        <f>SUMIF('01월'!E46:G500,항목!N17,'01월'!Y46:AA500)</f>
        <v>0</v>
      </c>
      <c r="E291" s="46">
        <f>SUMIF('02월'!E46:G500,항목!N17,'02월'!Y46:AA500)</f>
        <v>0</v>
      </c>
      <c r="F291" s="46">
        <f>SUMIF('03월'!E46:G500,항목!N17,'03월'!Y46:AA500)</f>
        <v>0</v>
      </c>
      <c r="G291" s="46">
        <f>SUMIF('04월'!E46:G500,항목!N17,'04월'!Y46:AA500)</f>
        <v>0</v>
      </c>
      <c r="H291" s="46">
        <f>SUMIF('05월'!E46:G500,항목!N17,'05월'!Y46:AA500)</f>
        <v>0</v>
      </c>
      <c r="I291" s="46">
        <f>SUMIF('06월'!E46:G500,항목!N17,'06월'!Y46:AA500)</f>
        <v>0</v>
      </c>
      <c r="J291" s="46">
        <f>SUMIF('07월'!E46:G500,항목!N17,'07월'!Y46:AA500)</f>
        <v>0</v>
      </c>
      <c r="K291" s="46">
        <f>SUMIF('08월'!E46:G500,항목!N17,'08월'!Y46:AA500)</f>
        <v>0</v>
      </c>
      <c r="L291" s="46">
        <f>SUMIF('09월'!E46:G500,항목!N17,'09월'!Y46:AA500)</f>
        <v>0</v>
      </c>
      <c r="M291" s="18">
        <f>SUMIF('10월'!E46:G500,항목!N17,'10월'!Y46:AA500)</f>
        <v>0</v>
      </c>
      <c r="N291" s="18">
        <f>SUMIF('11월'!E46:G500,항목!N17,'11월'!Y46:AA500)</f>
        <v>0</v>
      </c>
      <c r="O291" s="18">
        <f>SUMIF('12월'!E46:G500,항목!N17,'12월'!Y46:AA500)</f>
        <v>0</v>
      </c>
      <c r="P291" s="47">
        <f t="shared" si="17"/>
        <v>0</v>
      </c>
    </row>
    <row r="292" spans="2:16" x14ac:dyDescent="0.3">
      <c r="B292" s="637"/>
      <c r="C292" s="58" t="str">
        <f>항목!N18</f>
        <v>-</v>
      </c>
      <c r="D292" s="59">
        <f>SUMIF('01월'!E46:G500,항목!N18,'01월'!Y46:AA500)</f>
        <v>0</v>
      </c>
      <c r="E292" s="59">
        <f>SUMIF('02월'!E46:G500,항목!N18,'02월'!Y46:AA500)</f>
        <v>0</v>
      </c>
      <c r="F292" s="59">
        <f>SUMIF('03월'!E46:G500,항목!N18,'03월'!Y46:AA500)</f>
        <v>0</v>
      </c>
      <c r="G292" s="59">
        <f>SUMIF('04월'!E46:G500,항목!N18,'04월'!Y46:AA500)</f>
        <v>0</v>
      </c>
      <c r="H292" s="59">
        <f>SUMIF('05월'!E46:G500,항목!N18,'05월'!Y46:AA500)</f>
        <v>0</v>
      </c>
      <c r="I292" s="59">
        <f>SUMIF('06월'!E46:G500,항목!N18,'06월'!Y46:AA500)</f>
        <v>0</v>
      </c>
      <c r="J292" s="59">
        <f>SUMIF('07월'!E46:G500,항목!N18,'07월'!Y46:AA500)</f>
        <v>0</v>
      </c>
      <c r="K292" s="59">
        <f>SUMIF('08월'!E46:G500,항목!N18,'08월'!Y46:AA500)</f>
        <v>0</v>
      </c>
      <c r="L292" s="59">
        <f>SUMIF('09월'!E46:G500,항목!N18,'09월'!Y46:AA500)</f>
        <v>0</v>
      </c>
      <c r="M292" s="20">
        <f>SUMIF('10월'!E46:G500,항목!N18,'10월'!Y46:AA500)</f>
        <v>0</v>
      </c>
      <c r="N292" s="20">
        <f>SUMIF('11월'!E46:G500,항목!N18,'11월'!Y46:AA500)</f>
        <v>0</v>
      </c>
      <c r="O292" s="20">
        <f>SUMIF('12월'!E46:G500,항목!N18,'12월'!Y46:AA500)</f>
        <v>0</v>
      </c>
      <c r="P292" s="60">
        <f t="shared" si="17"/>
        <v>0</v>
      </c>
    </row>
    <row r="293" spans="2:16" x14ac:dyDescent="0.3">
      <c r="B293" s="635" t="str">
        <f>항목!O3</f>
        <v>용돈</v>
      </c>
      <c r="C293" s="50" t="str">
        <f>항목!O4</f>
        <v>부부용돈</v>
      </c>
      <c r="D293" s="51">
        <f>SUMIF('01월'!E46:G500,항목!O4,'01월'!Y46:AA500)</f>
        <v>0</v>
      </c>
      <c r="E293" s="51">
        <f>SUMIF('02월'!E46:G500,항목!O4,'02월'!Y46:AA500)</f>
        <v>0</v>
      </c>
      <c r="F293" s="51">
        <f>SUMIF('03월'!E46:G500,항목!O4,'03월'!Y46:AA500)</f>
        <v>0</v>
      </c>
      <c r="G293" s="51">
        <f>SUMIF('04월'!E46:G500,항목!O4,'04월'!Y46:AA500)</f>
        <v>0</v>
      </c>
      <c r="H293" s="51">
        <f>SUMIF('05월'!E46:G500,항목!O4,'05월'!Y46:AA500)</f>
        <v>0</v>
      </c>
      <c r="I293" s="51">
        <f>SUMIF('06월'!E46:G500,항목!O4,'06월'!Y46:AA500)</f>
        <v>0</v>
      </c>
      <c r="J293" s="51">
        <f>SUMIF('07월'!E46:G500,항목!O4,'07월'!Y46:AA500)</f>
        <v>0</v>
      </c>
      <c r="K293" s="51">
        <f>SUMIF('08월'!E46:G500,항목!O4,'08월'!Y46:AA500)</f>
        <v>0</v>
      </c>
      <c r="L293" s="51">
        <f>SUMIF('09월'!E46:G500,항목!O4,'09월'!Y46:AA500)</f>
        <v>0</v>
      </c>
      <c r="M293" s="52">
        <f>SUMIF('10월'!E46:G500,항목!O4,'10월'!Y46:AA500)</f>
        <v>0</v>
      </c>
      <c r="N293" s="52">
        <f>SUMIF('11월'!E46:G500,항목!O4,'11월'!Y46:AA500)</f>
        <v>0</v>
      </c>
      <c r="O293" s="52">
        <f>SUMIF('12월'!E46:G500,항목!O4,'12월'!Y46:AA500)</f>
        <v>0</v>
      </c>
      <c r="P293" s="53">
        <f t="shared" si="17"/>
        <v>0</v>
      </c>
    </row>
    <row r="294" spans="2:16" x14ac:dyDescent="0.3">
      <c r="B294" s="636"/>
      <c r="C294" s="57" t="str">
        <f>항목!O5</f>
        <v>자녀용돈</v>
      </c>
      <c r="D294" s="46">
        <f>SUMIF('01월'!E46:G500,항목!O5,'01월'!Y46:AA500)</f>
        <v>0</v>
      </c>
      <c r="E294" s="46">
        <f>SUMIF('02월'!E46:G500,항목!O5,'02월'!Y46:AA500)</f>
        <v>0</v>
      </c>
      <c r="F294" s="46">
        <f>SUMIF('03월'!E46:G500,항목!O5,'03월'!Y46:AA500)</f>
        <v>0</v>
      </c>
      <c r="G294" s="46">
        <f>SUMIF('04월'!E46:G500,항목!O5,'04월'!Y46:AA500)</f>
        <v>0</v>
      </c>
      <c r="H294" s="46">
        <f>SUMIF('05월'!E46:G500,항목!O5,'05월'!Y46:AA500)</f>
        <v>0</v>
      </c>
      <c r="I294" s="46">
        <f>SUMIF('06월'!E46:G500,항목!O5,'06월'!Y46:AA500)</f>
        <v>0</v>
      </c>
      <c r="J294" s="46">
        <f>SUMIF('07월'!E46:G500,항목!O5,'07월'!Y46:AA500)</f>
        <v>0</v>
      </c>
      <c r="K294" s="46">
        <f>SUMIF('08월'!E46:G500,항목!O5,'08월'!Y46:AA500)</f>
        <v>0</v>
      </c>
      <c r="L294" s="46">
        <f>SUMIF('09월'!E46:G500,항목!O5,'09월'!Y46:AA500)</f>
        <v>0</v>
      </c>
      <c r="M294" s="18">
        <f>SUMIF('10월'!E46:G500,항목!O5,'10월'!Y46:AA500)</f>
        <v>0</v>
      </c>
      <c r="N294" s="18">
        <f>SUMIF('11월'!E46:G500,항목!O5,'11월'!Y46:AA500)</f>
        <v>0</v>
      </c>
      <c r="O294" s="18">
        <f>SUMIF('12월'!E46:G500,항목!O5,'12월'!Y46:AA500)</f>
        <v>0</v>
      </c>
      <c r="P294" s="47">
        <f t="shared" si="17"/>
        <v>0</v>
      </c>
    </row>
    <row r="295" spans="2:16" x14ac:dyDescent="0.3">
      <c r="B295" s="636"/>
      <c r="C295" s="57" t="str">
        <f>항목!O6</f>
        <v>부모님용돈</v>
      </c>
      <c r="D295" s="46">
        <f>SUMIF('01월'!E46:G500,항목!O6,'01월'!Y46:AA500)</f>
        <v>0</v>
      </c>
      <c r="E295" s="46">
        <f>SUMIF('02월'!E46:G500,항목!O6,'02월'!Y46:AA500)</f>
        <v>0</v>
      </c>
      <c r="F295" s="46">
        <f>SUMIF('03월'!E46:G500,항목!O6,'03월'!Y46:AA500)</f>
        <v>0</v>
      </c>
      <c r="G295" s="46">
        <f>SUMIF('04월'!E46:G500,항목!O6,'04월'!Y46:AA500)</f>
        <v>0</v>
      </c>
      <c r="H295" s="46">
        <f>SUMIF('05월'!E46:G500,항목!O6,'05월'!Y46:AA500)</f>
        <v>0</v>
      </c>
      <c r="I295" s="46">
        <f>SUMIF('06월'!E46:G500,항목!O6,'06월'!Y46:AA500)</f>
        <v>0</v>
      </c>
      <c r="J295" s="46">
        <f>SUMIF('07월'!E46:G500,항목!O6,'07월'!Y46:AA500)</f>
        <v>0</v>
      </c>
      <c r="K295" s="46">
        <f>SUMIF('08월'!E46:G500,항목!O6,'08월'!Y46:AA500)</f>
        <v>0</v>
      </c>
      <c r="L295" s="46">
        <f>SUMIF('09월'!E46:G500,항목!O6,'09월'!Y46:AA500)</f>
        <v>0</v>
      </c>
      <c r="M295" s="18">
        <f>SUMIF('10월'!E46:G500,항목!O6,'10월'!Y46:AA500)</f>
        <v>0</v>
      </c>
      <c r="N295" s="18">
        <f>SUMIF('11월'!E46:G500,항목!O6,'11월'!Y46:AA500)</f>
        <v>0</v>
      </c>
      <c r="O295" s="18">
        <f>SUMIF('12월'!E46:G500,항목!O6,'12월'!Y46:AA500)</f>
        <v>0</v>
      </c>
      <c r="P295" s="47">
        <f t="shared" si="17"/>
        <v>0</v>
      </c>
    </row>
    <row r="296" spans="2:16" x14ac:dyDescent="0.3">
      <c r="B296" s="636"/>
      <c r="C296" s="57" t="str">
        <f>항목!O7</f>
        <v>-</v>
      </c>
      <c r="D296" s="46">
        <f>SUMIF('01월'!E46:G500,항목!O7,'01월'!Y46:AA500)</f>
        <v>0</v>
      </c>
      <c r="E296" s="46">
        <f>SUMIF('02월'!E46:G500,항목!O7,'02월'!Y46:AA500)</f>
        <v>0</v>
      </c>
      <c r="F296" s="46">
        <f>SUMIF('03월'!E46:G500,항목!O7,'03월'!Y46:AA500)</f>
        <v>0</v>
      </c>
      <c r="G296" s="46">
        <f>SUMIF('04월'!E46:G500,항목!O7,'04월'!Y46:AA500)</f>
        <v>0</v>
      </c>
      <c r="H296" s="46">
        <f>SUMIF('05월'!E46:G500,항목!O7,'05월'!Y46:AA500)</f>
        <v>0</v>
      </c>
      <c r="I296" s="46">
        <f>SUMIF('06월'!E46:G500,항목!O7,'06월'!Y46:AA500)</f>
        <v>0</v>
      </c>
      <c r="J296" s="46">
        <f>SUMIF('07월'!E46:G500,항목!O7,'07월'!Y46:AA500)</f>
        <v>0</v>
      </c>
      <c r="K296" s="46">
        <f>SUMIF('08월'!E46:G500,항목!O7,'08월'!Y46:AA500)</f>
        <v>0</v>
      </c>
      <c r="L296" s="46">
        <f>SUMIF('09월'!E46:G500,항목!O7,'09월'!Y46:AA500)</f>
        <v>0</v>
      </c>
      <c r="M296" s="18">
        <f>SUMIF('10월'!E46:G500,항목!O7,'10월'!Y46:AA500)</f>
        <v>0</v>
      </c>
      <c r="N296" s="18">
        <f>SUMIF('11월'!E46:G500,항목!O7,'11월'!Y46:AA500)</f>
        <v>0</v>
      </c>
      <c r="O296" s="18">
        <f>SUMIF('12월'!E46:G500,항목!O7,'12월'!Y46:AA500)</f>
        <v>0</v>
      </c>
      <c r="P296" s="47">
        <f t="shared" si="17"/>
        <v>0</v>
      </c>
    </row>
    <row r="297" spans="2:16" x14ac:dyDescent="0.3">
      <c r="B297" s="636"/>
      <c r="C297" s="57" t="str">
        <f>항목!O8</f>
        <v>-</v>
      </c>
      <c r="D297" s="46">
        <f>SUMIF('01월'!E46:G500,항목!O8,'01월'!Y46:AA500)</f>
        <v>0</v>
      </c>
      <c r="E297" s="46">
        <f>SUMIF('02월'!E46:G500,항목!O8,'02월'!Y46:AA500)</f>
        <v>0</v>
      </c>
      <c r="F297" s="46">
        <f>SUMIF('03월'!E46:G500,항목!O8,'03월'!Y46:AA500)</f>
        <v>0</v>
      </c>
      <c r="G297" s="46">
        <f>SUMIF('04월'!E46:G500,항목!O8,'04월'!Y46:AA500)</f>
        <v>0</v>
      </c>
      <c r="H297" s="46">
        <f>SUMIF('05월'!E46:G500,항목!O8,'05월'!Y46:AA500)</f>
        <v>0</v>
      </c>
      <c r="I297" s="46">
        <f>SUMIF('06월'!E46:G500,항목!O8,'06월'!Y46:AA500)</f>
        <v>0</v>
      </c>
      <c r="J297" s="46">
        <f>SUMIF('07월'!E46:G500,항목!O8,'07월'!Y46:AA500)</f>
        <v>0</v>
      </c>
      <c r="K297" s="46">
        <f>SUMIF('08월'!E46:G500,항목!O8,'08월'!Y46:AA500)</f>
        <v>0</v>
      </c>
      <c r="L297" s="46">
        <f>SUMIF('09월'!E46:G500,항목!O8,'09월'!Y46:AA500)</f>
        <v>0</v>
      </c>
      <c r="M297" s="18">
        <f>SUMIF('10월'!E46:G500,항목!O8,'10월'!Y46:AA500)</f>
        <v>0</v>
      </c>
      <c r="N297" s="18">
        <f>SUMIF('11월'!E46:G500,항목!O8,'11월'!Y46:AA500)</f>
        <v>0</v>
      </c>
      <c r="O297" s="18">
        <f>SUMIF('12월'!E46:G500,항목!O8,'12월'!Y46:AA500)</f>
        <v>0</v>
      </c>
      <c r="P297" s="47">
        <f t="shared" si="17"/>
        <v>0</v>
      </c>
    </row>
    <row r="298" spans="2:16" x14ac:dyDescent="0.3">
      <c r="B298" s="636"/>
      <c r="C298" s="57" t="str">
        <f>항목!O9</f>
        <v>-</v>
      </c>
      <c r="D298" s="46">
        <f>SUMIF('01월'!E46:G500,항목!O9,'01월'!Y46:AA500)</f>
        <v>0</v>
      </c>
      <c r="E298" s="46">
        <f>SUMIF('02월'!E46:G500,항목!O9,'02월'!Y46:AA500)</f>
        <v>0</v>
      </c>
      <c r="F298" s="46">
        <f>SUMIF('03월'!E46:G500,항목!O9,'03월'!Y46:AA500)</f>
        <v>0</v>
      </c>
      <c r="G298" s="46">
        <f>SUMIF('04월'!E46:G500,항목!O9,'04월'!Y46:AA500)</f>
        <v>0</v>
      </c>
      <c r="H298" s="46">
        <f>SUMIF('05월'!E46:G500,항목!O9,'05월'!Y46:AA500)</f>
        <v>0</v>
      </c>
      <c r="I298" s="46">
        <f>SUMIF('06월'!E46:G500,항목!O9,'06월'!Y46:AA500)</f>
        <v>0</v>
      </c>
      <c r="J298" s="46">
        <f>SUMIF('07월'!E46:G500,항목!O9,'07월'!Y46:AA500)</f>
        <v>0</v>
      </c>
      <c r="K298" s="46">
        <f>SUMIF('08월'!E46:G500,항목!O9,'08월'!Y46:AA500)</f>
        <v>0</v>
      </c>
      <c r="L298" s="46">
        <f>SUMIF('09월'!E46:G500,항목!O9,'09월'!Y46:AA500)</f>
        <v>0</v>
      </c>
      <c r="M298" s="18">
        <f>SUMIF('10월'!E46:G500,항목!O9,'10월'!Y46:AA500)</f>
        <v>0</v>
      </c>
      <c r="N298" s="18">
        <f>SUMIF('11월'!E46:G500,항목!O9,'11월'!Y46:AA500)</f>
        <v>0</v>
      </c>
      <c r="O298" s="18">
        <f>SUMIF('12월'!E46:G500,항목!O9,'12월'!Y46:AA500)</f>
        <v>0</v>
      </c>
      <c r="P298" s="47">
        <f t="shared" si="17"/>
        <v>0</v>
      </c>
    </row>
    <row r="299" spans="2:16" x14ac:dyDescent="0.3">
      <c r="B299" s="636"/>
      <c r="C299" s="57" t="str">
        <f>항목!O10</f>
        <v>-</v>
      </c>
      <c r="D299" s="46">
        <f>SUMIF('01월'!E46:G500,항목!O10,'01월'!Y46:AA500)</f>
        <v>0</v>
      </c>
      <c r="E299" s="46">
        <f>SUMIF('02월'!E46:G500,항목!O10,'02월'!Y46:AA500)</f>
        <v>0</v>
      </c>
      <c r="F299" s="46">
        <f>SUMIF('03월'!E46:G500,항목!O10,'03월'!Y46:AA500)</f>
        <v>0</v>
      </c>
      <c r="G299" s="46">
        <f>SUMIF('04월'!E46:G500,항목!O10,'04월'!Y46:AA500)</f>
        <v>0</v>
      </c>
      <c r="H299" s="46">
        <f>SUMIF('05월'!E46:G500,항목!O10,'05월'!Y46:AA500)</f>
        <v>0</v>
      </c>
      <c r="I299" s="46">
        <f>SUMIF('06월'!E46:G500,항목!O10,'06월'!Y46:AA500)</f>
        <v>0</v>
      </c>
      <c r="J299" s="46">
        <f>SUMIF('07월'!E46:G500,항목!O10,'07월'!Y46:AA500)</f>
        <v>0</v>
      </c>
      <c r="K299" s="46">
        <f>SUMIF('08월'!E46:G500,항목!O10,'08월'!Y46:AA500)</f>
        <v>0</v>
      </c>
      <c r="L299" s="46">
        <f>SUMIF('09월'!E46:G500,항목!O10,'09월'!Y46:AA500)</f>
        <v>0</v>
      </c>
      <c r="M299" s="18">
        <f>SUMIF('10월'!E46:G500,항목!O10,'10월'!Y46:AA500)</f>
        <v>0</v>
      </c>
      <c r="N299" s="18">
        <f>SUMIF('11월'!E46:G500,항목!O10,'11월'!Y46:AA500)</f>
        <v>0</v>
      </c>
      <c r="O299" s="18">
        <f>SUMIF('12월'!E46:G500,항목!O10,'12월'!Y46:AA500)</f>
        <v>0</v>
      </c>
      <c r="P299" s="47">
        <f t="shared" si="17"/>
        <v>0</v>
      </c>
    </row>
    <row r="300" spans="2:16" x14ac:dyDescent="0.3">
      <c r="B300" s="636"/>
      <c r="C300" s="57" t="str">
        <f>항목!O11</f>
        <v>-</v>
      </c>
      <c r="D300" s="46">
        <f>SUMIF('01월'!E46:G500,항목!O11,'01월'!Y46:AA500)</f>
        <v>0</v>
      </c>
      <c r="E300" s="46">
        <f>SUMIF('02월'!E46:G500,항목!O11,'02월'!Y46:AA500)</f>
        <v>0</v>
      </c>
      <c r="F300" s="46">
        <f>SUMIF('03월'!E46:G500,항목!O11,'03월'!Y46:AA500)</f>
        <v>0</v>
      </c>
      <c r="G300" s="46">
        <f>SUMIF('04월'!E46:G500,항목!O11,'04월'!Y46:AA500)</f>
        <v>0</v>
      </c>
      <c r="H300" s="46">
        <f>SUMIF('05월'!E46:G500,항목!O11,'05월'!Y46:AA500)</f>
        <v>0</v>
      </c>
      <c r="I300" s="46">
        <f>SUMIF('06월'!E46:G500,항목!O11,'06월'!Y46:AA500)</f>
        <v>0</v>
      </c>
      <c r="J300" s="46">
        <f>SUMIF('07월'!E46:G500,항목!O11,'07월'!Y46:AA500)</f>
        <v>0</v>
      </c>
      <c r="K300" s="46">
        <f>SUMIF('08월'!E46:G500,항목!O11,'08월'!Y46:AA500)</f>
        <v>0</v>
      </c>
      <c r="L300" s="46">
        <f>SUMIF('09월'!E46:G500,항목!O11,'09월'!Y46:AA500)</f>
        <v>0</v>
      </c>
      <c r="M300" s="18">
        <f>SUMIF('10월'!E46:G500,항목!O11,'10월'!Y46:AA500)</f>
        <v>0</v>
      </c>
      <c r="N300" s="18">
        <f>SUMIF('11월'!E46:G500,항목!O11,'11월'!Y46:AA500)</f>
        <v>0</v>
      </c>
      <c r="O300" s="18">
        <f>SUMIF('12월'!E46:G500,항목!O11,'12월'!Y46:AA500)</f>
        <v>0</v>
      </c>
      <c r="P300" s="47">
        <f t="shared" si="17"/>
        <v>0</v>
      </c>
    </row>
    <row r="301" spans="2:16" x14ac:dyDescent="0.3">
      <c r="B301" s="636"/>
      <c r="C301" s="57" t="str">
        <f>항목!O12</f>
        <v>-</v>
      </c>
      <c r="D301" s="46">
        <f>SUMIF('01월'!E46:G500,항목!O12,'01월'!Y46:AA500)</f>
        <v>0</v>
      </c>
      <c r="E301" s="46">
        <f>SUMIF('02월'!E46:G500,항목!O12,'02월'!Y46:AA500)</f>
        <v>0</v>
      </c>
      <c r="F301" s="46">
        <f>SUMIF('03월'!E46:G500,항목!O12,'03월'!Y46:AA500)</f>
        <v>0</v>
      </c>
      <c r="G301" s="46">
        <f>SUMIF('04월'!E46:G500,항목!O12,'04월'!Y46:AA500)</f>
        <v>0</v>
      </c>
      <c r="H301" s="46">
        <f>SUMIF('05월'!E46:G500,항목!O12,'05월'!Y46:AA500)</f>
        <v>0</v>
      </c>
      <c r="I301" s="46">
        <f>SUMIF('06월'!E46:G500,항목!O12,'06월'!Y46:AA500)</f>
        <v>0</v>
      </c>
      <c r="J301" s="46">
        <f>SUMIF('07월'!E46:G500,항목!O12,'07월'!Y46:AA500)</f>
        <v>0</v>
      </c>
      <c r="K301" s="46">
        <f>SUMIF('08월'!E46:G500,항목!O12,'08월'!Y46:AA500)</f>
        <v>0</v>
      </c>
      <c r="L301" s="46">
        <f>SUMIF('09월'!E46:G500,항목!O12,'09월'!Y46:AA500)</f>
        <v>0</v>
      </c>
      <c r="M301" s="18">
        <f>SUMIF('10월'!E46:G500,항목!O12,'10월'!Y46:AA500)</f>
        <v>0</v>
      </c>
      <c r="N301" s="18">
        <f>SUMIF('11월'!E46:G500,항목!O12,'11월'!Y46:AA500)</f>
        <v>0</v>
      </c>
      <c r="O301" s="18">
        <f>SUMIF('12월'!E46:G500,항목!O12,'12월'!Y46:AA500)</f>
        <v>0</v>
      </c>
      <c r="P301" s="47">
        <f t="shared" si="17"/>
        <v>0</v>
      </c>
    </row>
    <row r="302" spans="2:16" x14ac:dyDescent="0.3">
      <c r="B302" s="636"/>
      <c r="C302" s="61" t="str">
        <f>항목!O13</f>
        <v>-</v>
      </c>
      <c r="D302" s="48">
        <f>SUMIF('01월'!E46:G500,항목!O13,'01월'!Y46:AA500)</f>
        <v>0</v>
      </c>
      <c r="E302" s="48">
        <f>SUMIF('02월'!E46:G500,항목!O13,'02월'!Y46:AA500)</f>
        <v>0</v>
      </c>
      <c r="F302" s="48">
        <f>SUMIF('03월'!E46:G500,항목!O13,'03월'!Y46:AA500)</f>
        <v>0</v>
      </c>
      <c r="G302" s="48">
        <f>SUMIF('04월'!E46:G500,항목!O13,'04월'!Y46:AA500)</f>
        <v>0</v>
      </c>
      <c r="H302" s="48">
        <f>SUMIF('05월'!E46:G500,항목!O13,'05월'!Y46:AA500)</f>
        <v>0</v>
      </c>
      <c r="I302" s="48">
        <f>SUMIF('06월'!E46:G500,항목!O13,'06월'!Y46:AA500)</f>
        <v>0</v>
      </c>
      <c r="J302" s="48">
        <f>SUMIF('07월'!E46:G500,항목!O13,'07월'!Y46:AA500)</f>
        <v>0</v>
      </c>
      <c r="K302" s="48">
        <f>SUMIF('08월'!E46:G500,항목!O13,'08월'!Y46:AA500)</f>
        <v>0</v>
      </c>
      <c r="L302" s="48">
        <f>SUMIF('09월'!E46:G500,항목!O13,'09월'!Y46:AA500)</f>
        <v>0</v>
      </c>
      <c r="M302" s="19">
        <f>SUMIF('10월'!E46:G500,항목!O13,'10월'!Y46:AA500)</f>
        <v>0</v>
      </c>
      <c r="N302" s="19">
        <f>SUMIF('11월'!E46:G500,항목!O13,'11월'!Y46:AA500)</f>
        <v>0</v>
      </c>
      <c r="O302" s="19">
        <f>SUMIF('12월'!E46:G500,항목!O13,'12월'!Y46:AA500)</f>
        <v>0</v>
      </c>
      <c r="P302" s="47">
        <f t="shared" si="17"/>
        <v>0</v>
      </c>
    </row>
    <row r="303" spans="2:16" x14ac:dyDescent="0.3">
      <c r="B303" s="636"/>
      <c r="C303" s="61" t="str">
        <f>항목!O14</f>
        <v>-</v>
      </c>
      <c r="D303" s="48">
        <f>SUMIF('01월'!E46:G500,항목!O14,'01월'!Y46:AA500)</f>
        <v>0</v>
      </c>
      <c r="E303" s="48">
        <f>SUMIF('02월'!E46:G500,항목!O14,'02월'!Y46:AA500)</f>
        <v>0</v>
      </c>
      <c r="F303" s="48">
        <f>SUMIF('03월'!E46:G500,항목!O14,'03월'!Y46:AA500)</f>
        <v>0</v>
      </c>
      <c r="G303" s="48">
        <f>SUMIF('04월'!E46:G500,항목!O14,'04월'!Y46:AA500)</f>
        <v>0</v>
      </c>
      <c r="H303" s="48">
        <f>SUMIF('05월'!E46:G500,항목!O14,'05월'!Y46:AA500)</f>
        <v>0</v>
      </c>
      <c r="I303" s="48">
        <f>SUMIF('06월'!E46:G500,항목!O14,'06월'!Y46:AA500)</f>
        <v>0</v>
      </c>
      <c r="J303" s="48">
        <f>SUMIF('07월'!E46:G500,항목!O14,'07월'!Y46:AA500)</f>
        <v>0</v>
      </c>
      <c r="K303" s="48">
        <f>SUMIF('08월'!E46:G500,항목!O14,'08월'!Y46:AA500)</f>
        <v>0</v>
      </c>
      <c r="L303" s="48">
        <f>SUMIF('09월'!E46:G500,항목!O14,'09월'!Y46:AA500)</f>
        <v>0</v>
      </c>
      <c r="M303" s="19">
        <f>SUMIF('10월'!E46:G500,항목!O14,'10월'!Y46:AA500)</f>
        <v>0</v>
      </c>
      <c r="N303" s="19">
        <f>SUMIF('11월'!E46:G500,항목!O14,'11월'!Y46:AA500)</f>
        <v>0</v>
      </c>
      <c r="O303" s="19">
        <f>SUMIF('12월'!E46:G500,항목!O14,'12월'!Y46:AA500)</f>
        <v>0</v>
      </c>
      <c r="P303" s="47">
        <f t="shared" si="17"/>
        <v>0</v>
      </c>
    </row>
    <row r="304" spans="2:16" x14ac:dyDescent="0.3">
      <c r="B304" s="636"/>
      <c r="C304" s="61" t="str">
        <f>항목!O15</f>
        <v>-</v>
      </c>
      <c r="D304" s="48">
        <f>SUMIF('01월'!E46:G500,항목!O15,'01월'!Y46:AA500)</f>
        <v>0</v>
      </c>
      <c r="E304" s="48">
        <f>SUMIF('02월'!E46:G500,항목!O15,'02월'!Y46:AA500)</f>
        <v>0</v>
      </c>
      <c r="F304" s="48">
        <f>SUMIF('03월'!E46:G500,항목!O15,'03월'!Y46:AA500)</f>
        <v>0</v>
      </c>
      <c r="G304" s="48">
        <f>SUMIF('04월'!E46:G500,항목!O15,'04월'!Y46:AA500)</f>
        <v>0</v>
      </c>
      <c r="H304" s="48">
        <f>SUMIF('05월'!E46:G500,항목!O15,'05월'!Y46:AA500)</f>
        <v>0</v>
      </c>
      <c r="I304" s="48">
        <f>SUMIF('06월'!E46:G500,항목!O15,'06월'!Y46:AA500)</f>
        <v>0</v>
      </c>
      <c r="J304" s="48">
        <f>SUMIF('07월'!E46:G500,항목!O15,'07월'!Y46:AA500)</f>
        <v>0</v>
      </c>
      <c r="K304" s="48">
        <f>SUMIF('08월'!E46:G500,항목!O15,'08월'!Y46:AA500)</f>
        <v>0</v>
      </c>
      <c r="L304" s="48">
        <f>SUMIF('09월'!E46:G500,항목!O15,'09월'!Y46:AA500)</f>
        <v>0</v>
      </c>
      <c r="M304" s="19">
        <f>SUMIF('10월'!E46:G500,항목!O15,'10월'!Y46:AA500)</f>
        <v>0</v>
      </c>
      <c r="N304" s="19">
        <f>SUMIF('11월'!E46:G500,항목!O15,'11월'!Y46:AA500)</f>
        <v>0</v>
      </c>
      <c r="O304" s="19">
        <f>SUMIF('12월'!E46:G500,항목!O15,'12월'!Y46:AA500)</f>
        <v>0</v>
      </c>
      <c r="P304" s="47">
        <f t="shared" si="17"/>
        <v>0</v>
      </c>
    </row>
    <row r="305" spans="2:16" x14ac:dyDescent="0.3">
      <c r="B305" s="636"/>
      <c r="C305" s="61" t="str">
        <f>항목!O16</f>
        <v>-</v>
      </c>
      <c r="D305" s="48">
        <f>SUMIF('01월'!E46:G500,항목!O16,'01월'!Y46:AA500)</f>
        <v>0</v>
      </c>
      <c r="E305" s="48">
        <f>SUMIF('02월'!E46:G500,항목!O16,'02월'!Y46:AA500)</f>
        <v>0</v>
      </c>
      <c r="F305" s="48">
        <f>SUMIF('03월'!E46:G500,항목!O16,'03월'!Y46:AA500)</f>
        <v>0</v>
      </c>
      <c r="G305" s="48">
        <f>SUMIF('04월'!E46:G500,항목!O16,'04월'!Y46:AA500)</f>
        <v>0</v>
      </c>
      <c r="H305" s="48">
        <f>SUMIF('05월'!E46:G500,항목!O16,'05월'!Y46:AA500)</f>
        <v>0</v>
      </c>
      <c r="I305" s="48">
        <f>SUMIF('06월'!E46:G500,항목!O16,'06월'!Y46:AA500)</f>
        <v>0</v>
      </c>
      <c r="J305" s="48">
        <f>SUMIF('07월'!E46:G500,항목!O16,'07월'!Y46:AA500)</f>
        <v>0</v>
      </c>
      <c r="K305" s="48">
        <f>SUMIF('08월'!E46:G500,항목!O16,'08월'!Y46:AA500)</f>
        <v>0</v>
      </c>
      <c r="L305" s="48">
        <f>SUMIF('09월'!E46:G500,항목!O16,'09월'!Y46:AA500)</f>
        <v>0</v>
      </c>
      <c r="M305" s="19">
        <f>SUMIF('10월'!E46:G500,항목!O16,'10월'!Y46:AA500)</f>
        <v>0</v>
      </c>
      <c r="N305" s="19">
        <f>SUMIF('11월'!E46:G500,항목!O16,'11월'!Y46:AA500)</f>
        <v>0</v>
      </c>
      <c r="O305" s="19">
        <f>SUMIF('12월'!E46:G500,항목!O16,'12월'!Y46:AA500)</f>
        <v>0</v>
      </c>
      <c r="P305" s="47">
        <f t="shared" si="17"/>
        <v>0</v>
      </c>
    </row>
    <row r="306" spans="2:16" x14ac:dyDescent="0.3">
      <c r="B306" s="636"/>
      <c r="C306" s="61" t="str">
        <f>항목!O17</f>
        <v>-</v>
      </c>
      <c r="D306" s="48">
        <f>SUMIF('01월'!E46:G500,항목!O17,'01월'!Y46:AA500)</f>
        <v>0</v>
      </c>
      <c r="E306" s="48">
        <f>SUMIF('02월'!E46:G500,항목!O17,'02월'!Y46:AA500)</f>
        <v>0</v>
      </c>
      <c r="F306" s="48">
        <f>SUMIF('03월'!E46:G500,항목!O17,'03월'!Y46:AA500)</f>
        <v>0</v>
      </c>
      <c r="G306" s="48">
        <f>SUMIF('04월'!E46:G500,항목!O17,'04월'!Y46:AA500)</f>
        <v>0</v>
      </c>
      <c r="H306" s="48">
        <f>SUMIF('05월'!E46:G500,항목!O17,'05월'!Y46:AA500)</f>
        <v>0</v>
      </c>
      <c r="I306" s="48">
        <f>SUMIF('06월'!E46:G500,항목!O17,'06월'!Y46:AA500)</f>
        <v>0</v>
      </c>
      <c r="J306" s="48">
        <f>SUMIF('07월'!E46:G500,항목!O17,'07월'!Y46:AA500)</f>
        <v>0</v>
      </c>
      <c r="K306" s="48">
        <f>SUMIF('08월'!E46:G500,항목!O17,'08월'!Y46:AA500)</f>
        <v>0</v>
      </c>
      <c r="L306" s="48">
        <f>SUMIF('09월'!E46:G500,항목!O17,'09월'!Y46:AA500)</f>
        <v>0</v>
      </c>
      <c r="M306" s="19">
        <f>SUMIF('10월'!E46:G500,항목!O17,'10월'!Y46:AA500)</f>
        <v>0</v>
      </c>
      <c r="N306" s="19">
        <f>SUMIF('11월'!E46:G500,항목!O17,'11월'!Y46:AA500)</f>
        <v>0</v>
      </c>
      <c r="O306" s="19">
        <f>SUMIF('12월'!E46:G500,항목!O17,'12월'!Y46:AA500)</f>
        <v>0</v>
      </c>
      <c r="P306" s="47">
        <f t="shared" si="17"/>
        <v>0</v>
      </c>
    </row>
    <row r="307" spans="2:16" x14ac:dyDescent="0.3">
      <c r="B307" s="637"/>
      <c r="C307" s="58" t="str">
        <f>항목!O18</f>
        <v>-</v>
      </c>
      <c r="D307" s="59">
        <f>SUMIF('01월'!E46:G500,항목!O18,'01월'!Y46:AA500)</f>
        <v>0</v>
      </c>
      <c r="E307" s="59">
        <f>SUMIF('02월'!E46:G500,항목!O18,'02월'!Y46:AA500)</f>
        <v>0</v>
      </c>
      <c r="F307" s="59">
        <f>SUMIF('03월'!E46:G500,항목!O18,'03월'!Y46:AA500)</f>
        <v>0</v>
      </c>
      <c r="G307" s="59">
        <f>SUMIF('04월'!E46:G500,항목!O18,'04월'!Y46:AA500)</f>
        <v>0</v>
      </c>
      <c r="H307" s="59">
        <f>SUMIF('05월'!E46:G500,항목!O18,'05월'!Y46:AA500)</f>
        <v>0</v>
      </c>
      <c r="I307" s="59">
        <f>SUMIF('06월'!E46:G500,항목!O18,'06월'!Y46:AA500)</f>
        <v>0</v>
      </c>
      <c r="J307" s="59">
        <f>SUMIF('07월'!E46:G500,항목!O18,'07월'!Y46:AA500)</f>
        <v>0</v>
      </c>
      <c r="K307" s="59">
        <f>SUMIF('08월'!E46:G500,항목!O18,'08월'!Y46:AA500)</f>
        <v>0</v>
      </c>
      <c r="L307" s="59">
        <f>SUMIF('09월'!E46:G500,항목!O18,'09월'!Y46:AA500)</f>
        <v>0</v>
      </c>
      <c r="M307" s="20">
        <f>SUMIF('10월'!E46:G500,항목!O18,'10월'!Y46:AA500)</f>
        <v>0</v>
      </c>
      <c r="N307" s="20">
        <f>SUMIF('11월'!E46:G500,항목!O18,'11월'!Y46:AA500)</f>
        <v>0</v>
      </c>
      <c r="O307" s="20">
        <f>SUMIF('12월'!E46:G500,항목!O18,'12월'!Y46:AA500)</f>
        <v>0</v>
      </c>
      <c r="P307" s="60">
        <f t="shared" si="17"/>
        <v>0</v>
      </c>
    </row>
    <row r="308" spans="2:16" x14ac:dyDescent="0.3">
      <c r="B308" s="635" t="str">
        <f>항목!P3</f>
        <v>세금</v>
      </c>
      <c r="C308" s="50" t="str">
        <f>항목!P4</f>
        <v>수수료</v>
      </c>
      <c r="D308" s="51">
        <f>SUMIF('01월'!E46:G500,항목!P4,'01월'!Y46:AA500)</f>
        <v>0</v>
      </c>
      <c r="E308" s="51">
        <f>SUMIF('02월'!E46:G500,항목!P4,'02월'!Y46:AA500)</f>
        <v>0</v>
      </c>
      <c r="F308" s="51">
        <f>SUMIF('03월'!E46:G500,항목!P4,'03월'!Y46:AA500)</f>
        <v>0</v>
      </c>
      <c r="G308" s="51">
        <f>SUMIF('04월'!E46:G500,항목!P4,'04월'!Y46:AA500)</f>
        <v>0</v>
      </c>
      <c r="H308" s="51">
        <f>SUMIF('05월'!E46:G500,항목!P4,'05월'!Y46:AA500)</f>
        <v>0</v>
      </c>
      <c r="I308" s="51">
        <f>SUMIF('06월'!E46:G500,항목!P4,'06월'!Y46:AA500)</f>
        <v>0</v>
      </c>
      <c r="J308" s="51">
        <f>SUMIF('07월'!E46:G500,항목!P4,'07월'!Y46:AA500)</f>
        <v>0</v>
      </c>
      <c r="K308" s="51">
        <f>SUMIF('08월'!E46:G500,항목!P4,'08월'!Y46:AA500)</f>
        <v>0</v>
      </c>
      <c r="L308" s="51">
        <f>SUMIF('09월'!E46:G500,항목!P4,'09월'!Y46:AA500)</f>
        <v>0</v>
      </c>
      <c r="M308" s="52">
        <f>SUMIF('10월'!E46:G500,항목!P4,'10월'!Y46:AA500)</f>
        <v>0</v>
      </c>
      <c r="N308" s="52">
        <f>SUMIF('11월'!E46:G500,항목!P4,'11월'!Y46:AA500)</f>
        <v>0</v>
      </c>
      <c r="O308" s="52">
        <f>SUMIF('12월'!E46:G500,항목!P4,'12월'!Y46:AA500)</f>
        <v>0</v>
      </c>
      <c r="P308" s="53">
        <f t="shared" si="17"/>
        <v>0</v>
      </c>
    </row>
    <row r="309" spans="2:16" x14ac:dyDescent="0.3">
      <c r="B309" s="636"/>
      <c r="C309" s="57" t="str">
        <f>항목!P5</f>
        <v>자동차세</v>
      </c>
      <c r="D309" s="46">
        <f>SUMIF('01월'!E46:G500,항목!P5,'01월'!Y46:AA500)</f>
        <v>0</v>
      </c>
      <c r="E309" s="46">
        <f>SUMIF('02월'!E46:G500,항목!P5,'02월'!Y46:AA500)</f>
        <v>0</v>
      </c>
      <c r="F309" s="46">
        <f>SUMIF('03월'!E46:G500,항목!P5,'03월'!Y46:AA500)</f>
        <v>0</v>
      </c>
      <c r="G309" s="46">
        <f>SUMIF('04월'!E46:G500,항목!P5,'04월'!Y46:AA500)</f>
        <v>0</v>
      </c>
      <c r="H309" s="46">
        <f>SUMIF('05월'!E46:G500,항목!P5,'05월'!Y46:AA500)</f>
        <v>0</v>
      </c>
      <c r="I309" s="46">
        <f>SUMIF('06월'!E46:G500,항목!P5,'06월'!Y46:AA500)</f>
        <v>0</v>
      </c>
      <c r="J309" s="46">
        <f>SUMIF('07월'!E46:G500,항목!P5,'07월'!Y46:AA500)</f>
        <v>0</v>
      </c>
      <c r="K309" s="46">
        <f>SUMIF('08월'!E46:G500,항목!P5,'08월'!Y46:AA500)</f>
        <v>0</v>
      </c>
      <c r="L309" s="46">
        <f>SUMIF('09월'!E46:G500,항목!P5,'09월'!Y46:AA500)</f>
        <v>0</v>
      </c>
      <c r="M309" s="18">
        <f>SUMIF('10월'!E46:G500,항목!P5,'10월'!Y46:AA500)</f>
        <v>0</v>
      </c>
      <c r="N309" s="18">
        <f>SUMIF('11월'!E46:G500,항목!P5,'11월'!Y46:AA500)</f>
        <v>0</v>
      </c>
      <c r="O309" s="18">
        <f>SUMIF('12월'!E46:G500,항목!P5,'12월'!Y46:AA500)</f>
        <v>0</v>
      </c>
      <c r="P309" s="47">
        <f t="shared" si="17"/>
        <v>0</v>
      </c>
    </row>
    <row r="310" spans="2:16" x14ac:dyDescent="0.3">
      <c r="B310" s="636"/>
      <c r="C310" s="57" t="str">
        <f>항목!P6</f>
        <v>재산세</v>
      </c>
      <c r="D310" s="46">
        <f>SUMIF('01월'!E46:G500,항목!P6,'01월'!Y46:AA500)</f>
        <v>0</v>
      </c>
      <c r="E310" s="46">
        <f>SUMIF('02월'!E46:G500,항목!P6,'02월'!Y46:AA500)</f>
        <v>0</v>
      </c>
      <c r="F310" s="46">
        <f>SUMIF('03월'!E46:G500,항목!P6,'03월'!Y46:AA500)</f>
        <v>0</v>
      </c>
      <c r="G310" s="46">
        <f>SUMIF('04월'!E46:G500,항목!P6,'04월'!Y46:AA500)</f>
        <v>0</v>
      </c>
      <c r="H310" s="46">
        <f>SUMIF('05월'!E46:G500,항목!P6,'05월'!Y46:AA500)</f>
        <v>0</v>
      </c>
      <c r="I310" s="46">
        <f>SUMIF('06월'!E46:G500,항목!P6,'06월'!Y46:AA500)</f>
        <v>0</v>
      </c>
      <c r="J310" s="46">
        <f>SUMIF('07월'!E46:G500,항목!P6,'07월'!Y46:AA500)</f>
        <v>0</v>
      </c>
      <c r="K310" s="46">
        <f>SUMIF('08월'!E46:G500,항목!P6,'08월'!Y46:AA500)</f>
        <v>0</v>
      </c>
      <c r="L310" s="46">
        <f>SUMIF('09월'!E46:G500,항목!P6,'09월'!Y46:AA500)</f>
        <v>0</v>
      </c>
      <c r="M310" s="18">
        <f>SUMIF('10월'!E46:G500,항목!P6,'10월'!Y46:AA500)</f>
        <v>0</v>
      </c>
      <c r="N310" s="18">
        <f>SUMIF('11월'!E46:G500,항목!P6,'11월'!Y46:AA500)</f>
        <v>0</v>
      </c>
      <c r="O310" s="18">
        <f>SUMIF('12월'!E46:G500,항목!P6,'12월'!Y46:AA500)</f>
        <v>0</v>
      </c>
      <c r="P310" s="47">
        <f t="shared" si="17"/>
        <v>0</v>
      </c>
    </row>
    <row r="311" spans="2:16" x14ac:dyDescent="0.3">
      <c r="B311" s="636"/>
      <c r="C311" s="57" t="str">
        <f>항목!P7</f>
        <v>주민세</v>
      </c>
      <c r="D311" s="46">
        <f>SUMIF('01월'!E46:G500,항목!P7,'01월'!Y46:AA500)</f>
        <v>0</v>
      </c>
      <c r="E311" s="46">
        <f>SUMIF('02월'!E46:G500,항목!P7,'02월'!Y46:AA500)</f>
        <v>0</v>
      </c>
      <c r="F311" s="46">
        <f>SUMIF('03월'!E46:G500,항목!P7,'03월'!Y46:AA500)</f>
        <v>0</v>
      </c>
      <c r="G311" s="46">
        <f>SUMIF('04월'!E46:G500,항목!P7,'04월'!Y46:AA500)</f>
        <v>0</v>
      </c>
      <c r="H311" s="46">
        <f>SUMIF('05월'!E46:G500,항목!P7,'05월'!Y46:AA500)</f>
        <v>0</v>
      </c>
      <c r="I311" s="46">
        <f>SUMIF('06월'!E46:G500,항목!P7,'06월'!Y46:AA500)</f>
        <v>0</v>
      </c>
      <c r="J311" s="46">
        <f>SUMIF('07월'!E46:G500,항목!P7,'07월'!Y46:AA500)</f>
        <v>0</v>
      </c>
      <c r="K311" s="46">
        <f>SUMIF('08월'!E46:G500,항목!P7,'08월'!Y46:AA500)</f>
        <v>0</v>
      </c>
      <c r="L311" s="46">
        <f>SUMIF('09월'!E46:G500,항목!P7,'09월'!Y46:AA500)</f>
        <v>0</v>
      </c>
      <c r="M311" s="18">
        <f>SUMIF('10월'!E46:G500,항목!P7,'10월'!Y46:AA500)</f>
        <v>0</v>
      </c>
      <c r="N311" s="18">
        <f>SUMIF('11월'!E46:G500,항목!P7,'11월'!Y46:AA500)</f>
        <v>0</v>
      </c>
      <c r="O311" s="18">
        <f>SUMIF('12월'!E46:G500,항목!P7,'12월'!Y46:AA500)</f>
        <v>0</v>
      </c>
      <c r="P311" s="47">
        <f t="shared" si="17"/>
        <v>0</v>
      </c>
    </row>
    <row r="312" spans="2:16" x14ac:dyDescent="0.3">
      <c r="B312" s="636"/>
      <c r="C312" s="57" t="str">
        <f>항목!P8</f>
        <v>건강보험료</v>
      </c>
      <c r="D312" s="46">
        <f>SUMIF('01월'!E46:G500,항목!P8,'01월'!Y46:AA500)</f>
        <v>0</v>
      </c>
      <c r="E312" s="46">
        <f>SUMIF('02월'!E46:G500,항목!P8,'02월'!Y46:AA500)</f>
        <v>0</v>
      </c>
      <c r="F312" s="46">
        <f>SUMIF('03월'!E46:G500,항목!P8,'03월'!Y46:AA500)</f>
        <v>0</v>
      </c>
      <c r="G312" s="46">
        <f>SUMIF('04월'!E46:G500,항목!P8,'04월'!Y46:AA500)</f>
        <v>0</v>
      </c>
      <c r="H312" s="46">
        <f>SUMIF('05월'!E46:G500,항목!P8,'05월'!Y46:AA500)</f>
        <v>0</v>
      </c>
      <c r="I312" s="46">
        <f>SUMIF('06월'!E46:G500,항목!P8,'06월'!Y46:AA500)</f>
        <v>0</v>
      </c>
      <c r="J312" s="46">
        <f>SUMIF('07월'!E46:G500,항목!P8,'07월'!Y46:AA500)</f>
        <v>0</v>
      </c>
      <c r="K312" s="46">
        <f>SUMIF('08월'!E46:G500,항목!P8,'08월'!Y46:AA500)</f>
        <v>0</v>
      </c>
      <c r="L312" s="46">
        <f>SUMIF('09월'!E46:G500,항목!P8,'09월'!Y46:AA500)</f>
        <v>0</v>
      </c>
      <c r="M312" s="18">
        <f>SUMIF('10월'!E46:G500,항목!P8,'10월'!Y46:AA500)</f>
        <v>0</v>
      </c>
      <c r="N312" s="18">
        <f>SUMIF('11월'!E46:G500,항목!P8,'11월'!Y46:AA500)</f>
        <v>0</v>
      </c>
      <c r="O312" s="18">
        <f>SUMIF('12월'!E46:G500,항목!P8,'12월'!Y46:AA500)</f>
        <v>0</v>
      </c>
      <c r="P312" s="47">
        <f t="shared" si="17"/>
        <v>0</v>
      </c>
    </row>
    <row r="313" spans="2:16" x14ac:dyDescent="0.3">
      <c r="B313" s="636"/>
      <c r="C313" s="57" t="str">
        <f>항목!P9</f>
        <v>과태료</v>
      </c>
      <c r="D313" s="46">
        <f>SUMIF('01월'!E46:G500,항목!P9,'01월'!Y46:AA500)</f>
        <v>0</v>
      </c>
      <c r="E313" s="46">
        <f>SUMIF('02월'!E46:G500,항목!P9,'02월'!Y46:AA500)</f>
        <v>0</v>
      </c>
      <c r="F313" s="46">
        <f>SUMIF('03월'!E46:G500,항목!P9,'03월'!Y46:AA500)</f>
        <v>0</v>
      </c>
      <c r="G313" s="46">
        <f>SUMIF('04월'!E46:G500,항목!P9,'04월'!Y46:AA500)</f>
        <v>0</v>
      </c>
      <c r="H313" s="46">
        <f>SUMIF('05월'!E46:G500,항목!P9,'05월'!Y46:AA500)</f>
        <v>0</v>
      </c>
      <c r="I313" s="46">
        <f>SUMIF('06월'!E46:G500,항목!P9,'06월'!Y46:AA500)</f>
        <v>0</v>
      </c>
      <c r="J313" s="46">
        <f>SUMIF('07월'!E46:G500,항목!P9,'07월'!Y46:AA500)</f>
        <v>0</v>
      </c>
      <c r="K313" s="46">
        <f>SUMIF('08월'!E46:G500,항목!P9,'08월'!Y46:AA500)</f>
        <v>0</v>
      </c>
      <c r="L313" s="46">
        <f>SUMIF('09월'!E46:G500,항목!P9,'09월'!Y46:AA500)</f>
        <v>0</v>
      </c>
      <c r="M313" s="18">
        <f>SUMIF('10월'!E46:G500,항목!P9,'10월'!Y46:AA500)</f>
        <v>0</v>
      </c>
      <c r="N313" s="18">
        <f>SUMIF('11월'!E46:G500,항목!P9,'11월'!Y46:AA500)</f>
        <v>0</v>
      </c>
      <c r="O313" s="18">
        <f>SUMIF('12월'!E46:G500,항목!P9,'12월'!Y46:AA500)</f>
        <v>0</v>
      </c>
      <c r="P313" s="47">
        <f t="shared" si="17"/>
        <v>0</v>
      </c>
    </row>
    <row r="314" spans="2:16" x14ac:dyDescent="0.3">
      <c r="B314" s="636"/>
      <c r="C314" s="57" t="str">
        <f>항목!P10</f>
        <v>-</v>
      </c>
      <c r="D314" s="46">
        <f>SUMIF('01월'!E46:G500,항목!P10,'01월'!Y46:AA500)</f>
        <v>0</v>
      </c>
      <c r="E314" s="46">
        <f>SUMIF('02월'!E46:G500,항목!P10,'02월'!Y46:AA500)</f>
        <v>0</v>
      </c>
      <c r="F314" s="46">
        <f>SUMIF('03월'!E46:G500,항목!P10,'03월'!Y46:AA500)</f>
        <v>0</v>
      </c>
      <c r="G314" s="46">
        <f>SUMIF('04월'!E46:G500,항목!P10,'04월'!Y46:AA500)</f>
        <v>0</v>
      </c>
      <c r="H314" s="46">
        <f>SUMIF('05월'!E46:G500,항목!P10,'05월'!Y46:AA500)</f>
        <v>0</v>
      </c>
      <c r="I314" s="46">
        <f>SUMIF('06월'!E46:G500,항목!P10,'06월'!Y46:AA500)</f>
        <v>0</v>
      </c>
      <c r="J314" s="46">
        <f>SUMIF('07월'!E46:G500,항목!P10,'07월'!Y46:AA500)</f>
        <v>0</v>
      </c>
      <c r="K314" s="46">
        <f>SUMIF('08월'!E46:G500,항목!P10,'08월'!Y46:AA500)</f>
        <v>0</v>
      </c>
      <c r="L314" s="46">
        <f>SUMIF('09월'!E46:G500,항목!P10,'09월'!Y46:AA500)</f>
        <v>0</v>
      </c>
      <c r="M314" s="18">
        <f>SUMIF('10월'!E46:G500,항목!P10,'10월'!Y46:AA500)</f>
        <v>0</v>
      </c>
      <c r="N314" s="18">
        <f>SUMIF('11월'!E46:G500,항목!P10,'11월'!Y46:AA500)</f>
        <v>0</v>
      </c>
      <c r="O314" s="18">
        <f>SUMIF('12월'!E46:G500,항목!P10,'12월'!Y46:AA500)</f>
        <v>0</v>
      </c>
      <c r="P314" s="47">
        <f t="shared" si="17"/>
        <v>0</v>
      </c>
    </row>
    <row r="315" spans="2:16" x14ac:dyDescent="0.3">
      <c r="B315" s="636"/>
      <c r="C315" s="57" t="str">
        <f>항목!P11</f>
        <v>-</v>
      </c>
      <c r="D315" s="46">
        <f>SUMIF('01월'!E46:G500,항목!P11,'01월'!Y46:AA500)</f>
        <v>0</v>
      </c>
      <c r="E315" s="46">
        <f>SUMIF('02월'!E46:G500,항목!P11,'02월'!Y46:AA500)</f>
        <v>0</v>
      </c>
      <c r="F315" s="46">
        <f>SUMIF('03월'!E46:G500,항목!P11,'03월'!Y46:AA500)</f>
        <v>0</v>
      </c>
      <c r="G315" s="46">
        <f>SUMIF('04월'!E46:G500,항목!P11,'04월'!Y46:AA500)</f>
        <v>0</v>
      </c>
      <c r="H315" s="46">
        <f>SUMIF('05월'!E46:G500,항목!P11,'05월'!Y46:AA500)</f>
        <v>0</v>
      </c>
      <c r="I315" s="46">
        <f>SUMIF('06월'!E46:G500,항목!P11,'06월'!Y46:AA500)</f>
        <v>0</v>
      </c>
      <c r="J315" s="46">
        <f>SUMIF('07월'!E46:G500,항목!P11,'07월'!Y46:AA500)</f>
        <v>0</v>
      </c>
      <c r="K315" s="46">
        <f>SUMIF('08월'!E46:G500,항목!P11,'08월'!Y46:AA500)</f>
        <v>0</v>
      </c>
      <c r="L315" s="46">
        <f>SUMIF('09월'!E46:G500,항목!P11,'09월'!Y46:AA500)</f>
        <v>0</v>
      </c>
      <c r="M315" s="18">
        <f>SUMIF('10월'!E46:G500,항목!P11,'10월'!Y46:AA500)</f>
        <v>0</v>
      </c>
      <c r="N315" s="18">
        <f>SUMIF('11월'!E46:G500,항목!P11,'11월'!Y46:AA500)</f>
        <v>0</v>
      </c>
      <c r="O315" s="18">
        <f>SUMIF('12월'!E46:G500,항목!P11,'12월'!Y46:AA500)</f>
        <v>0</v>
      </c>
      <c r="P315" s="47">
        <f t="shared" si="17"/>
        <v>0</v>
      </c>
    </row>
    <row r="316" spans="2:16" x14ac:dyDescent="0.3">
      <c r="B316" s="636"/>
      <c r="C316" s="57" t="str">
        <f>항목!P12</f>
        <v>-</v>
      </c>
      <c r="D316" s="46">
        <f>SUMIF('01월'!E46:G500,항목!P12,'01월'!Y46:AA500)</f>
        <v>0</v>
      </c>
      <c r="E316" s="46">
        <f>SUMIF('02월'!E46:G500,항목!P12,'02월'!Y46:AA500)</f>
        <v>0</v>
      </c>
      <c r="F316" s="46">
        <f>SUMIF('03월'!E46:G500,항목!P12,'03월'!Y46:AA500)</f>
        <v>0</v>
      </c>
      <c r="G316" s="46">
        <f>SUMIF('04월'!E46:G500,항목!P12,'04월'!Y46:AA500)</f>
        <v>0</v>
      </c>
      <c r="H316" s="46">
        <f>SUMIF('05월'!E46:G500,항목!P12,'05월'!Y46:AA500)</f>
        <v>0</v>
      </c>
      <c r="I316" s="46">
        <f>SUMIF('06월'!E46:G500,항목!P12,'06월'!Y46:AA500)</f>
        <v>0</v>
      </c>
      <c r="J316" s="46">
        <f>SUMIF('07월'!E46:G500,항목!P12,'07월'!Y46:AA500)</f>
        <v>0</v>
      </c>
      <c r="K316" s="46">
        <f>SUMIF('08월'!E46:G500,항목!P12,'08월'!Y46:AA500)</f>
        <v>0</v>
      </c>
      <c r="L316" s="46">
        <f>SUMIF('09월'!E46:G500,항목!P12,'09월'!Y46:AA500)</f>
        <v>0</v>
      </c>
      <c r="M316" s="18">
        <f>SUMIF('10월'!E46:G500,항목!P12,'10월'!Y46:AA500)</f>
        <v>0</v>
      </c>
      <c r="N316" s="18">
        <f>SUMIF('11월'!E46:G500,항목!P12,'11월'!Y46:AA500)</f>
        <v>0</v>
      </c>
      <c r="O316" s="18">
        <f>SUMIF('12월'!E46:G500,항목!P12,'12월'!Y46:AA500)</f>
        <v>0</v>
      </c>
      <c r="P316" s="47">
        <f t="shared" ref="P316:P337" si="18">SUM(D316:O316)</f>
        <v>0</v>
      </c>
    </row>
    <row r="317" spans="2:16" x14ac:dyDescent="0.3">
      <c r="B317" s="636"/>
      <c r="C317" s="61" t="str">
        <f>항목!P13</f>
        <v>-</v>
      </c>
      <c r="D317" s="48">
        <f>SUMIF('01월'!E46:G500,항목!P13,'01월'!Y46:AA500)</f>
        <v>0</v>
      </c>
      <c r="E317" s="48">
        <f>SUMIF('02월'!E46:G500,항목!P13,'02월'!Y46:AA500)</f>
        <v>0</v>
      </c>
      <c r="F317" s="48">
        <f>SUMIF('03월'!E46:G500,항목!P13,'03월'!Y46:AA500)</f>
        <v>0</v>
      </c>
      <c r="G317" s="48">
        <f>SUMIF('04월'!E46:G500,항목!P13,'04월'!Y46:AA500)</f>
        <v>0</v>
      </c>
      <c r="H317" s="48">
        <f>SUMIF('05월'!E46:G500,항목!P13,'05월'!Y46:AA500)</f>
        <v>0</v>
      </c>
      <c r="I317" s="48">
        <f>SUMIF('06월'!E46:G500,항목!P13,'06월'!Y46:AA500)</f>
        <v>0</v>
      </c>
      <c r="J317" s="48">
        <f>SUMIF('07월'!E46:G500,항목!P13,'07월'!Y46:AA500)</f>
        <v>0</v>
      </c>
      <c r="K317" s="48">
        <f>SUMIF('08월'!E46:G500,항목!P13,'08월'!Y46:AA500)</f>
        <v>0</v>
      </c>
      <c r="L317" s="48">
        <f>SUMIF('09월'!E46:G500,항목!P13,'09월'!Y46:AA500)</f>
        <v>0</v>
      </c>
      <c r="M317" s="19">
        <f>SUMIF('10월'!E46:G500,항목!P13,'10월'!Y46:AA500)</f>
        <v>0</v>
      </c>
      <c r="N317" s="19">
        <f>SUMIF('11월'!E46:G500,항목!P13,'11월'!Y46:AA500)</f>
        <v>0</v>
      </c>
      <c r="O317" s="19">
        <f>SUMIF('12월'!E46:G500,항목!P13,'12월'!Y46:AA500)</f>
        <v>0</v>
      </c>
      <c r="P317" s="47">
        <f t="shared" si="18"/>
        <v>0</v>
      </c>
    </row>
    <row r="318" spans="2:16" x14ac:dyDescent="0.3">
      <c r="B318" s="636"/>
      <c r="C318" s="61" t="str">
        <f>항목!P14</f>
        <v>-</v>
      </c>
      <c r="D318" s="48">
        <f>SUMIF('01월'!E46:G500,항목!P14,'01월'!Y46:AA500)</f>
        <v>0</v>
      </c>
      <c r="E318" s="48">
        <f>SUMIF('02월'!E46:G500,항목!P14,'02월'!Y46:AA500)</f>
        <v>0</v>
      </c>
      <c r="F318" s="48">
        <f>SUMIF('03월'!E46:G500,항목!P14,'03월'!Y46:AA500)</f>
        <v>0</v>
      </c>
      <c r="G318" s="48">
        <f>SUMIF('04월'!E46:G500,항목!P14,'04월'!Y46:AA500)</f>
        <v>0</v>
      </c>
      <c r="H318" s="48">
        <f>SUMIF('05월'!E46:G500,항목!P14,'05월'!Y46:AA500)</f>
        <v>0</v>
      </c>
      <c r="I318" s="48">
        <f>SUMIF('06월'!E46:G500,항목!P14,'06월'!Y46:AA500)</f>
        <v>0</v>
      </c>
      <c r="J318" s="48">
        <f>SUMIF('07월'!E46:G500,항목!P14,'07월'!Y46:AA500)</f>
        <v>0</v>
      </c>
      <c r="K318" s="48">
        <f>SUMIF('08월'!E46:G500,항목!P14,'08월'!Y46:AA500)</f>
        <v>0</v>
      </c>
      <c r="L318" s="48">
        <f>SUMIF('09월'!E46:G500,항목!P14,'09월'!Y46:AA500)</f>
        <v>0</v>
      </c>
      <c r="M318" s="19">
        <f>SUMIF('10월'!E46:G500,항목!P14,'10월'!Y46:AA500)</f>
        <v>0</v>
      </c>
      <c r="N318" s="19">
        <f>SUMIF('11월'!E46:G500,항목!P14,'11월'!Y46:AA500)</f>
        <v>0</v>
      </c>
      <c r="O318" s="19">
        <f>SUMIF('12월'!E46:G500,항목!P14,'12월'!Y46:AA500)</f>
        <v>0</v>
      </c>
      <c r="P318" s="47">
        <f t="shared" si="18"/>
        <v>0</v>
      </c>
    </row>
    <row r="319" spans="2:16" x14ac:dyDescent="0.3">
      <c r="B319" s="636"/>
      <c r="C319" s="61" t="str">
        <f>항목!P15</f>
        <v>-</v>
      </c>
      <c r="D319" s="48">
        <f>SUMIF('01월'!E46:G500,항목!P15,'01월'!Y46:AA500)</f>
        <v>0</v>
      </c>
      <c r="E319" s="48">
        <f>SUMIF('02월'!E46:G500,항목!P15,'02월'!Y46:AA500)</f>
        <v>0</v>
      </c>
      <c r="F319" s="48">
        <f>SUMIF('03월'!E46:G500,항목!P15,'03월'!Y46:AA500)</f>
        <v>0</v>
      </c>
      <c r="G319" s="48">
        <f>SUMIF('04월'!E46:G500,항목!P15,'04월'!Y46:AA500)</f>
        <v>0</v>
      </c>
      <c r="H319" s="48">
        <f>SUMIF('05월'!E46:G500,항목!P15,'05월'!Y46:AA500)</f>
        <v>0</v>
      </c>
      <c r="I319" s="48">
        <f>SUMIF('06월'!E46:G500,항목!P15,'06월'!Y46:AA500)</f>
        <v>0</v>
      </c>
      <c r="J319" s="48">
        <f>SUMIF('07월'!E46:G500,항목!P15,'07월'!Y46:AA500)</f>
        <v>0</v>
      </c>
      <c r="K319" s="48">
        <f>SUMIF('08월'!E46:G500,항목!P15,'08월'!Y46:AA500)</f>
        <v>0</v>
      </c>
      <c r="L319" s="48">
        <f>SUMIF('09월'!E46:G500,항목!P15,'09월'!Y46:AA500)</f>
        <v>0</v>
      </c>
      <c r="M319" s="19">
        <f>SUMIF('10월'!E46:G500,항목!P15,'10월'!Y46:AA500)</f>
        <v>0</v>
      </c>
      <c r="N319" s="19">
        <f>SUMIF('11월'!E46:G500,항목!P15,'11월'!Y46:AA500)</f>
        <v>0</v>
      </c>
      <c r="O319" s="19">
        <f>SUMIF('12월'!E46:G500,항목!P15,'12월'!Y46:AA500)</f>
        <v>0</v>
      </c>
      <c r="P319" s="47">
        <f t="shared" si="18"/>
        <v>0</v>
      </c>
    </row>
    <row r="320" spans="2:16" x14ac:dyDescent="0.3">
      <c r="B320" s="636"/>
      <c r="C320" s="61" t="str">
        <f>항목!P16</f>
        <v>-</v>
      </c>
      <c r="D320" s="48">
        <f>SUMIF('01월'!E46:G500,항목!P16,'01월'!Y46:AA500)</f>
        <v>0</v>
      </c>
      <c r="E320" s="48">
        <f>SUMIF('02월'!E46:G500,항목!P16,'02월'!Y46:AA500)</f>
        <v>0</v>
      </c>
      <c r="F320" s="48">
        <f>SUMIF('03월'!E46:G500,항목!P16,'03월'!Y46:AA500)</f>
        <v>0</v>
      </c>
      <c r="G320" s="48">
        <f>SUMIF('04월'!E46:G500,항목!P16,'04월'!Y46:AA500)</f>
        <v>0</v>
      </c>
      <c r="H320" s="48">
        <f>SUMIF('05월'!E46:G500,항목!P16,'05월'!Y46:AA500)</f>
        <v>0</v>
      </c>
      <c r="I320" s="48">
        <f>SUMIF('06월'!E46:G500,항목!P16,'06월'!Y46:AA500)</f>
        <v>0</v>
      </c>
      <c r="J320" s="48">
        <f>SUMIF('07월'!E46:G500,항목!P16,'07월'!Y46:AA500)</f>
        <v>0</v>
      </c>
      <c r="K320" s="48">
        <f>SUMIF('08월'!E46:G500,항목!P16,'08월'!Y46:AA500)</f>
        <v>0</v>
      </c>
      <c r="L320" s="48">
        <f>SUMIF('09월'!E46:G500,항목!P16,'09월'!Y46:AA500)</f>
        <v>0</v>
      </c>
      <c r="M320" s="19">
        <f>SUMIF('10월'!E46:G500,항목!P16,'10월'!Y46:AA500)</f>
        <v>0</v>
      </c>
      <c r="N320" s="19">
        <f>SUMIF('11월'!E46:G500,항목!P16,'11월'!Y46:AA500)</f>
        <v>0</v>
      </c>
      <c r="O320" s="19">
        <f>SUMIF('12월'!E46:G500,항목!P16,'12월'!Y46:AA500)</f>
        <v>0</v>
      </c>
      <c r="P320" s="47">
        <f t="shared" si="18"/>
        <v>0</v>
      </c>
    </row>
    <row r="321" spans="2:16" x14ac:dyDescent="0.3">
      <c r="B321" s="636"/>
      <c r="C321" s="61" t="str">
        <f>항목!P17</f>
        <v>-</v>
      </c>
      <c r="D321" s="48">
        <f>SUMIF('01월'!E46:G500,항목!P17,'01월'!Y46:AA500)</f>
        <v>0</v>
      </c>
      <c r="E321" s="48">
        <f>SUMIF('02월'!E46:G500,항목!P17,'02월'!Y46:AA500)</f>
        <v>0</v>
      </c>
      <c r="F321" s="48">
        <f>SUMIF('03월'!E46:G500,항목!P17,'03월'!Y46:AA500)</f>
        <v>0</v>
      </c>
      <c r="G321" s="48">
        <f>SUMIF('04월'!E46:G500,항목!P17,'04월'!Y46:AA500)</f>
        <v>0</v>
      </c>
      <c r="H321" s="48">
        <f>SUMIF('05월'!E46:G500,항목!P17,'05월'!Y46:AA500)</f>
        <v>0</v>
      </c>
      <c r="I321" s="48">
        <f>SUMIF('06월'!E46:G500,항목!P17,'06월'!Y46:AA500)</f>
        <v>0</v>
      </c>
      <c r="J321" s="48">
        <f>SUMIF('07월'!E46:G500,항목!P17,'07월'!Y46:AA500)</f>
        <v>0</v>
      </c>
      <c r="K321" s="48">
        <f>SUMIF('08월'!E46:G500,항목!P17,'08월'!Y46:AA500)</f>
        <v>0</v>
      </c>
      <c r="L321" s="48">
        <f>SUMIF('09월'!E46:G500,항목!P17,'09월'!Y46:AA500)</f>
        <v>0</v>
      </c>
      <c r="M321" s="19">
        <f>SUMIF('10월'!E46:G500,항목!P17,'10월'!Y46:AA500)</f>
        <v>0</v>
      </c>
      <c r="N321" s="19">
        <f>SUMIF('11월'!E46:G500,항목!P17,'11월'!Y46:AA500)</f>
        <v>0</v>
      </c>
      <c r="O321" s="19">
        <f>SUMIF('12월'!E46:G500,항목!P17,'12월'!Y46:AA500)</f>
        <v>0</v>
      </c>
      <c r="P321" s="47">
        <f t="shared" si="18"/>
        <v>0</v>
      </c>
    </row>
    <row r="322" spans="2:16" x14ac:dyDescent="0.3">
      <c r="B322" s="637"/>
      <c r="C322" s="58" t="str">
        <f>항목!P18</f>
        <v>-</v>
      </c>
      <c r="D322" s="59">
        <f>SUMIF('01월'!E46:G500,항목!P18,'01월'!Y46:AA500)</f>
        <v>0</v>
      </c>
      <c r="E322" s="59">
        <f>SUMIF('02월'!E46:G500,항목!P18,'02월'!Y46:AA500)</f>
        <v>0</v>
      </c>
      <c r="F322" s="59">
        <f>SUMIF('03월'!E46:G500,항목!P18,'03월'!Y46:AA500)</f>
        <v>0</v>
      </c>
      <c r="G322" s="59">
        <f>SUMIF('04월'!E46:G500,항목!P18,'04월'!Y46:AA500)</f>
        <v>0</v>
      </c>
      <c r="H322" s="59">
        <f>SUMIF('05월'!E46:G500,항목!P18,'05월'!Y46:AA500)</f>
        <v>0</v>
      </c>
      <c r="I322" s="59">
        <f>SUMIF('06월'!E46:G500,항목!P18,'06월'!Y46:AA500)</f>
        <v>0</v>
      </c>
      <c r="J322" s="59">
        <f>SUMIF('07월'!E46:G500,항목!P18,'07월'!Y46:AA500)</f>
        <v>0</v>
      </c>
      <c r="K322" s="59">
        <f>SUMIF('08월'!E46:G500,항목!P18,'08월'!Y46:AA500)</f>
        <v>0</v>
      </c>
      <c r="L322" s="59">
        <f>SUMIF('09월'!E46:G500,항목!P18,'09월'!Y46:AA500)</f>
        <v>0</v>
      </c>
      <c r="M322" s="20">
        <f>SUMIF('10월'!E46:G500,항목!P18,'10월'!Y46:AA500)</f>
        <v>0</v>
      </c>
      <c r="N322" s="20">
        <f>SUMIF('11월'!E46:G500,항목!P18,'11월'!Y46:AA500)</f>
        <v>0</v>
      </c>
      <c r="O322" s="20">
        <f>SUMIF('12월'!E46:G500,항목!P18,'12월'!Y46:AA500)</f>
        <v>0</v>
      </c>
      <c r="P322" s="60">
        <f t="shared" si="18"/>
        <v>0</v>
      </c>
    </row>
    <row r="323" spans="2:16" x14ac:dyDescent="0.3">
      <c r="B323" s="635" t="str">
        <f>항목!Q3</f>
        <v>기타</v>
      </c>
      <c r="C323" s="50" t="str">
        <f>항목!Q4</f>
        <v>-</v>
      </c>
      <c r="D323" s="51">
        <f>SUMIF('01월'!E46:G500,항목!Q4,'01월'!Y46:AA500)</f>
        <v>0</v>
      </c>
      <c r="E323" s="51">
        <f>SUMIF('02월'!E46:G500,항목!Q4,'02월'!Y46:AA500)</f>
        <v>0</v>
      </c>
      <c r="F323" s="51">
        <f>SUMIF('03월'!E46:G500,항목!Q4,'03월'!Y46:AA500)</f>
        <v>0</v>
      </c>
      <c r="G323" s="51">
        <f>SUMIF('04월'!E46:G500,항목!Q4,'04월'!Y46:AA500)</f>
        <v>0</v>
      </c>
      <c r="H323" s="51">
        <f>SUMIF('05월'!E46:G500,항목!Q4,'05월'!Y46:AA500)</f>
        <v>0</v>
      </c>
      <c r="I323" s="51">
        <f>SUMIF('06월'!E46:G500,항목!Q4,'06월'!Y46:AA500)</f>
        <v>0</v>
      </c>
      <c r="J323" s="51">
        <f>SUMIF('07월'!E46:G500,항목!Q4,'07월'!Y46:AA500)</f>
        <v>0</v>
      </c>
      <c r="K323" s="51">
        <f>SUMIF('08월'!E46:G500,항목!Q4,'08월'!Y46:AA500)</f>
        <v>0</v>
      </c>
      <c r="L323" s="51">
        <f>SUMIF('09월'!E46:G500,항목!Q4,'09월'!Y46:AA500)</f>
        <v>0</v>
      </c>
      <c r="M323" s="52">
        <f>SUMIF('10월'!E46:G500,항목!Q4,'10월'!Y46:AA500)</f>
        <v>0</v>
      </c>
      <c r="N323" s="52">
        <f>SUMIF('11월'!E46:G500,항목!Q4,'11월'!Y46:AA500)</f>
        <v>0</v>
      </c>
      <c r="O323" s="52">
        <f>SUMIF('12월'!E46:G500,항목!Q4,'12월'!Y46:AA500)</f>
        <v>0</v>
      </c>
      <c r="P323" s="53">
        <f t="shared" si="18"/>
        <v>0</v>
      </c>
    </row>
    <row r="324" spans="2:16" x14ac:dyDescent="0.3">
      <c r="B324" s="636"/>
      <c r="C324" s="57" t="str">
        <f>항목!Q5</f>
        <v>-</v>
      </c>
      <c r="D324" s="46">
        <f>SUMIF('01월'!E46:G500,항목!Q5,'01월'!Y46:AA500)</f>
        <v>0</v>
      </c>
      <c r="E324" s="46">
        <f>SUMIF('02월'!E46:G500,항목!Q5,'02월'!Y46:AA500)</f>
        <v>0</v>
      </c>
      <c r="F324" s="46">
        <f>SUMIF('03월'!E46:G500,항목!Q5,'03월'!Y46:AA500)</f>
        <v>0</v>
      </c>
      <c r="G324" s="46">
        <f>SUMIF('04월'!E46:G500,항목!Q5,'04월'!Y46:AA500)</f>
        <v>0</v>
      </c>
      <c r="H324" s="46">
        <f>SUMIF('05월'!E46:G500,항목!Q5,'05월'!Y46:AA500)</f>
        <v>0</v>
      </c>
      <c r="I324" s="46">
        <f>SUMIF('06월'!E46:G500,항목!Q5,'06월'!Y46:AA500)</f>
        <v>0</v>
      </c>
      <c r="J324" s="46">
        <f>SUMIF('07월'!E46:G500,항목!Q5,'07월'!Y46:AA500)</f>
        <v>0</v>
      </c>
      <c r="K324" s="46">
        <f>SUMIF('08월'!E46:G500,항목!Q5,'08월'!Y46:AA500)</f>
        <v>0</v>
      </c>
      <c r="L324" s="46">
        <f>SUMIF('09월'!E46:G500,항목!Q5,'09월'!Y46:AA500)</f>
        <v>0</v>
      </c>
      <c r="M324" s="18">
        <f>SUMIF('10월'!E46:G500,항목!Q5,'10월'!Y46:AA500)</f>
        <v>0</v>
      </c>
      <c r="N324" s="18">
        <f>SUMIF('11월'!E46:G500,항목!Q5,'11월'!Y46:AA500)</f>
        <v>0</v>
      </c>
      <c r="O324" s="18">
        <f>SUMIF('12월'!E46:G500,항목!Q5,'12월'!Y46:AA500)</f>
        <v>0</v>
      </c>
      <c r="P324" s="47">
        <f t="shared" si="18"/>
        <v>0</v>
      </c>
    </row>
    <row r="325" spans="2:16" x14ac:dyDescent="0.3">
      <c r="B325" s="636"/>
      <c r="C325" s="57" t="str">
        <f>항목!Q6</f>
        <v>-</v>
      </c>
      <c r="D325" s="46">
        <f>SUMIF('01월'!E46:G500,항목!Q6,'01월'!Y46:AA500)</f>
        <v>0</v>
      </c>
      <c r="E325" s="46">
        <f>SUMIF('02월'!E46:G500,항목!Q6,'02월'!Y46:AA500)</f>
        <v>0</v>
      </c>
      <c r="F325" s="46">
        <f>SUMIF('03월'!E46:G500,항목!Q6,'03월'!Y46:AA500)</f>
        <v>0</v>
      </c>
      <c r="G325" s="46">
        <f>SUMIF('04월'!E46:G500,항목!Q6,'04월'!Y46:AA500)</f>
        <v>0</v>
      </c>
      <c r="H325" s="46">
        <f>SUMIF('05월'!E46:G500,항목!Q6,'05월'!Y46:AA500)</f>
        <v>0</v>
      </c>
      <c r="I325" s="46">
        <f>SUMIF('06월'!E46:G500,항목!Q6,'06월'!Y46:AA500)</f>
        <v>0</v>
      </c>
      <c r="J325" s="46">
        <f>SUMIF('07월'!E46:G500,항목!Q6,'07월'!Y46:AA500)</f>
        <v>0</v>
      </c>
      <c r="K325" s="46">
        <f>SUMIF('08월'!E46:G500,항목!Q6,'08월'!Y46:AA500)</f>
        <v>0</v>
      </c>
      <c r="L325" s="46">
        <f>SUMIF('09월'!E46:G500,항목!Q6,'09월'!Y46:AA500)</f>
        <v>0</v>
      </c>
      <c r="M325" s="18">
        <f>SUMIF('10월'!E46:G500,항목!Q6,'10월'!Y46:AA500)</f>
        <v>0</v>
      </c>
      <c r="N325" s="18">
        <f>SUMIF('11월'!E46:G500,항목!Q6,'11월'!Y46:AA500)</f>
        <v>0</v>
      </c>
      <c r="O325" s="18">
        <f>SUMIF('12월'!E46:G500,항목!Q6,'12월'!Y46:AA500)</f>
        <v>0</v>
      </c>
      <c r="P325" s="47">
        <f t="shared" si="18"/>
        <v>0</v>
      </c>
    </row>
    <row r="326" spans="2:16" x14ac:dyDescent="0.3">
      <c r="B326" s="636"/>
      <c r="C326" s="57" t="str">
        <f>항목!Q7</f>
        <v>-</v>
      </c>
      <c r="D326" s="46">
        <f>SUMIF('01월'!E46:G500,항목!Q7,'01월'!Y46:AA500)</f>
        <v>0</v>
      </c>
      <c r="E326" s="46">
        <f>SUMIF('02월'!E46:G500,항목!Q7,'02월'!Y46:AA500)</f>
        <v>0</v>
      </c>
      <c r="F326" s="46">
        <f>SUMIF('03월'!E46:G500,항목!Q7,'03월'!Y46:AA500)</f>
        <v>0</v>
      </c>
      <c r="G326" s="46">
        <f>SUMIF('04월'!E46:G500,항목!Q7,'04월'!Y46:AA500)</f>
        <v>0</v>
      </c>
      <c r="H326" s="46">
        <f>SUMIF('05월'!E46:G500,항목!Q7,'05월'!Y46:AA500)</f>
        <v>0</v>
      </c>
      <c r="I326" s="46">
        <f>SUMIF('06월'!E46:G500,항목!Q7,'06월'!Y46:AA500)</f>
        <v>0</v>
      </c>
      <c r="J326" s="46">
        <f>SUMIF('07월'!E46:G500,항목!Q7,'07월'!Y46:AA500)</f>
        <v>0</v>
      </c>
      <c r="K326" s="46">
        <f>SUMIF('08월'!E46:G500,항목!Q7,'08월'!Y46:AA500)</f>
        <v>0</v>
      </c>
      <c r="L326" s="46">
        <f>SUMIF('09월'!E46:G500,항목!Q7,'09월'!Y46:AA500)</f>
        <v>0</v>
      </c>
      <c r="M326" s="18">
        <f>SUMIF('10월'!E46:G500,항목!Q7,'10월'!Y46:AA500)</f>
        <v>0</v>
      </c>
      <c r="N326" s="18">
        <f>SUMIF('11월'!E46:G500,항목!Q7,'11월'!Y46:AA500)</f>
        <v>0</v>
      </c>
      <c r="O326" s="18">
        <f>SUMIF('12월'!E46:G500,항목!Q7,'12월'!Y46:AA500)</f>
        <v>0</v>
      </c>
      <c r="P326" s="47">
        <f t="shared" si="18"/>
        <v>0</v>
      </c>
    </row>
    <row r="327" spans="2:16" x14ac:dyDescent="0.3">
      <c r="B327" s="636"/>
      <c r="C327" s="57" t="str">
        <f>항목!Q8</f>
        <v>-</v>
      </c>
      <c r="D327" s="46">
        <f>SUMIF('01월'!E46:G500,항목!Q8,'01월'!Y46:AA500)</f>
        <v>0</v>
      </c>
      <c r="E327" s="46">
        <f>SUMIF('02월'!E46:G500,항목!Q8,'02월'!Y46:AA500)</f>
        <v>0</v>
      </c>
      <c r="F327" s="46">
        <f>SUMIF('03월'!E46:G500,항목!Q8,'03월'!Y46:AA500)</f>
        <v>0</v>
      </c>
      <c r="G327" s="46">
        <f>SUMIF('04월'!E46:G500,항목!Q8,'04월'!Y46:AA500)</f>
        <v>0</v>
      </c>
      <c r="H327" s="46">
        <f>SUMIF('05월'!E46:G500,항목!Q8,'05월'!Y46:AA500)</f>
        <v>0</v>
      </c>
      <c r="I327" s="46">
        <f>SUMIF('06월'!E46:G500,항목!Q8,'06월'!Y46:AA500)</f>
        <v>0</v>
      </c>
      <c r="J327" s="46">
        <f>SUMIF('07월'!E46:G500,항목!Q8,'07월'!Y46:AA500)</f>
        <v>0</v>
      </c>
      <c r="K327" s="46">
        <f>SUMIF('08월'!E46:G500,항목!Q8,'08월'!Y46:AA500)</f>
        <v>0</v>
      </c>
      <c r="L327" s="46">
        <f>SUMIF('09월'!E46:G500,항목!Q8,'09월'!Y46:AA500)</f>
        <v>0</v>
      </c>
      <c r="M327" s="18">
        <f>SUMIF('10월'!E46:G500,항목!Q8,'10월'!Y46:AA500)</f>
        <v>0</v>
      </c>
      <c r="N327" s="18">
        <f>SUMIF('11월'!E46:G500,항목!Q8,'11월'!Y46:AA500)</f>
        <v>0</v>
      </c>
      <c r="O327" s="18">
        <f>SUMIF('12월'!E46:G500,항목!Q8,'12월'!Y46:AA500)</f>
        <v>0</v>
      </c>
      <c r="P327" s="47">
        <f t="shared" si="18"/>
        <v>0</v>
      </c>
    </row>
    <row r="328" spans="2:16" x14ac:dyDescent="0.3">
      <c r="B328" s="636"/>
      <c r="C328" s="57" t="str">
        <f>항목!Q9</f>
        <v>-</v>
      </c>
      <c r="D328" s="46">
        <f>SUMIF('01월'!E46:G500,항목!Q9,'01월'!Y46:AA500)</f>
        <v>0</v>
      </c>
      <c r="E328" s="46">
        <f>SUMIF('02월'!E46:G500,항목!Q9,'02월'!Y46:AA500)</f>
        <v>0</v>
      </c>
      <c r="F328" s="46">
        <f>SUMIF('03월'!E46:G500,항목!Q9,'03월'!Y46:AA500)</f>
        <v>0</v>
      </c>
      <c r="G328" s="46">
        <f>SUMIF('04월'!E46:G500,항목!Q9,'04월'!Y46:AA500)</f>
        <v>0</v>
      </c>
      <c r="H328" s="46">
        <f>SUMIF('05월'!E46:G500,항목!Q9,'05월'!Y46:AA500)</f>
        <v>0</v>
      </c>
      <c r="I328" s="46">
        <f>SUMIF('06월'!E46:G500,항목!Q9,'06월'!Y46:AA500)</f>
        <v>0</v>
      </c>
      <c r="J328" s="46">
        <f>SUMIF('07월'!E46:G500,항목!Q9,'07월'!Y46:AA500)</f>
        <v>0</v>
      </c>
      <c r="K328" s="46">
        <f>SUMIF('08월'!E46:G500,항목!Q9,'08월'!Y46:AA500)</f>
        <v>0</v>
      </c>
      <c r="L328" s="46">
        <f>SUMIF('09월'!E46:G500,항목!Q9,'09월'!Y46:AA500)</f>
        <v>0</v>
      </c>
      <c r="M328" s="18">
        <f>SUMIF('10월'!E46:G500,항목!Q9,'10월'!Y46:AA500)</f>
        <v>0</v>
      </c>
      <c r="N328" s="18">
        <f>SUMIF('11월'!E46:G500,항목!Q9,'11월'!Y46:AA500)</f>
        <v>0</v>
      </c>
      <c r="O328" s="18">
        <f>SUMIF('12월'!E46:G500,항목!Q9,'12월'!Y46:AA500)</f>
        <v>0</v>
      </c>
      <c r="P328" s="47">
        <f t="shared" si="18"/>
        <v>0</v>
      </c>
    </row>
    <row r="329" spans="2:16" x14ac:dyDescent="0.3">
      <c r="B329" s="636"/>
      <c r="C329" s="57" t="str">
        <f>항목!Q10</f>
        <v>-</v>
      </c>
      <c r="D329" s="46">
        <f>SUMIF('01월'!E46:G500,항목!Q10,'01월'!Y46:AA500)</f>
        <v>0</v>
      </c>
      <c r="E329" s="46">
        <f>SUMIF('02월'!E46:G500,항목!Q10,'02월'!Y46:AA500)</f>
        <v>0</v>
      </c>
      <c r="F329" s="46">
        <f>SUMIF('03월'!E46:G500,항목!Q10,'03월'!Y46:AA500)</f>
        <v>0</v>
      </c>
      <c r="G329" s="46">
        <f>SUMIF('04월'!E46:G500,항목!Q10,'04월'!Y46:AA500)</f>
        <v>0</v>
      </c>
      <c r="H329" s="46">
        <f>SUMIF('05월'!E46:G500,항목!Q10,'05월'!Y46:AA500)</f>
        <v>0</v>
      </c>
      <c r="I329" s="46">
        <f>SUMIF('06월'!E46:G500,항목!Q10,'06월'!Y46:AA500)</f>
        <v>0</v>
      </c>
      <c r="J329" s="46">
        <f>SUMIF('07월'!E46:G500,항목!Q10,'07월'!Y46:AA500)</f>
        <v>0</v>
      </c>
      <c r="K329" s="46">
        <f>SUMIF('08월'!E46:G500,항목!Q10,'08월'!Y46:AA500)</f>
        <v>0</v>
      </c>
      <c r="L329" s="46">
        <f>SUMIF('09월'!E46:G500,항목!Q10,'09월'!Y46:AA500)</f>
        <v>0</v>
      </c>
      <c r="M329" s="18">
        <f>SUMIF('10월'!E46:G500,항목!Q10,'10월'!Y46:AA500)</f>
        <v>0</v>
      </c>
      <c r="N329" s="18">
        <f>SUMIF('11월'!E46:G500,항목!Q10,'11월'!Y46:AA500)</f>
        <v>0</v>
      </c>
      <c r="O329" s="18">
        <f>SUMIF('12월'!E46:G500,항목!Q10,'12월'!Y46:AA500)</f>
        <v>0</v>
      </c>
      <c r="P329" s="47">
        <f t="shared" si="18"/>
        <v>0</v>
      </c>
    </row>
    <row r="330" spans="2:16" x14ac:dyDescent="0.3">
      <c r="B330" s="636"/>
      <c r="C330" s="57" t="str">
        <f>항목!Q11</f>
        <v>-</v>
      </c>
      <c r="D330" s="46">
        <f>SUMIF('01월'!E46:G500,항목!Q11,'01월'!Y46:AA500)</f>
        <v>0</v>
      </c>
      <c r="E330" s="46">
        <f>SUMIF('02월'!E46:G500,항목!Q11,'02월'!Y46:AA500)</f>
        <v>0</v>
      </c>
      <c r="F330" s="46">
        <f>SUMIF('03월'!E46:G500,항목!Q11,'03월'!Y46:AA500)</f>
        <v>0</v>
      </c>
      <c r="G330" s="46">
        <f>SUMIF('04월'!E46:G500,항목!Q11,'04월'!Y46:AA500)</f>
        <v>0</v>
      </c>
      <c r="H330" s="46">
        <f>SUMIF('05월'!E46:G500,항목!Q11,'05월'!Y46:AA500)</f>
        <v>0</v>
      </c>
      <c r="I330" s="46">
        <f>SUMIF('06월'!E46:G500,항목!Q11,'06월'!Y46:AA500)</f>
        <v>0</v>
      </c>
      <c r="J330" s="46">
        <f>SUMIF('07월'!E46:G500,항목!Q11,'07월'!Y46:AA500)</f>
        <v>0</v>
      </c>
      <c r="K330" s="46">
        <f>SUMIF('08월'!E46:G500,항목!Q11,'08월'!Y46:AA500)</f>
        <v>0</v>
      </c>
      <c r="L330" s="46">
        <f>SUMIF('09월'!E46:G500,항목!Q11,'09월'!Y46:AA500)</f>
        <v>0</v>
      </c>
      <c r="M330" s="18">
        <f>SUMIF('10월'!E46:G500,항목!Q11,'10월'!Y46:AA500)</f>
        <v>0</v>
      </c>
      <c r="N330" s="18">
        <f>SUMIF('11월'!E46:G500,항목!Q11,'11월'!Y46:AA500)</f>
        <v>0</v>
      </c>
      <c r="O330" s="18">
        <f>SUMIF('12월'!E46:G500,항목!Q11,'12월'!Y46:AA500)</f>
        <v>0</v>
      </c>
      <c r="P330" s="47">
        <f t="shared" si="18"/>
        <v>0</v>
      </c>
    </row>
    <row r="331" spans="2:16" x14ac:dyDescent="0.3">
      <c r="B331" s="636"/>
      <c r="C331" s="57" t="str">
        <f>항목!Q12</f>
        <v>-</v>
      </c>
      <c r="D331" s="46">
        <f>SUMIF('01월'!E46:G500,항목!Q12,'01월'!Y46:AA500)</f>
        <v>0</v>
      </c>
      <c r="E331" s="46">
        <f>SUMIF('02월'!E46:G500,항목!Q12,'02월'!Y46:AA500)</f>
        <v>0</v>
      </c>
      <c r="F331" s="46">
        <f>SUMIF('03월'!E46:G500,항목!Q12,'03월'!Y46:AA500)</f>
        <v>0</v>
      </c>
      <c r="G331" s="46">
        <f>SUMIF('04월'!E46:G500,항목!Q12,'04월'!Y46:AA500)</f>
        <v>0</v>
      </c>
      <c r="H331" s="46">
        <f>SUMIF('05월'!E46:G500,항목!Q12,'05월'!Y46:AA500)</f>
        <v>0</v>
      </c>
      <c r="I331" s="46">
        <f>SUMIF('06월'!E46:G500,항목!Q12,'06월'!Y46:AA500)</f>
        <v>0</v>
      </c>
      <c r="J331" s="46">
        <f>SUMIF('07월'!E46:G500,항목!Q12,'07월'!Y46:AA500)</f>
        <v>0</v>
      </c>
      <c r="K331" s="46">
        <f>SUMIF('08월'!E46:G500,항목!Q12,'08월'!Y46:AA500)</f>
        <v>0</v>
      </c>
      <c r="L331" s="46">
        <f>SUMIF('09월'!E46:G500,항목!Q12,'09월'!Y46:AA500)</f>
        <v>0</v>
      </c>
      <c r="M331" s="18">
        <f>SUMIF('10월'!E46:G500,항목!Q12,'10월'!Y46:AA500)</f>
        <v>0</v>
      </c>
      <c r="N331" s="18">
        <f>SUMIF('11월'!E46:G500,항목!Q12,'11월'!Y46:AA500)</f>
        <v>0</v>
      </c>
      <c r="O331" s="18">
        <f>SUMIF('12월'!E46:G500,항목!Q12,'12월'!Y46:AA500)</f>
        <v>0</v>
      </c>
      <c r="P331" s="47">
        <f t="shared" si="18"/>
        <v>0</v>
      </c>
    </row>
    <row r="332" spans="2:16" x14ac:dyDescent="0.3">
      <c r="B332" s="636"/>
      <c r="C332" s="61" t="str">
        <f>항목!Q13</f>
        <v>-</v>
      </c>
      <c r="D332" s="48">
        <f>SUMIF('01월'!E46:G500,항목!Q13,'01월'!Y46:AA500)</f>
        <v>0</v>
      </c>
      <c r="E332" s="48">
        <f>SUMIF('02월'!E46:G500,항목!Q13,'02월'!Y46:AA500)</f>
        <v>0</v>
      </c>
      <c r="F332" s="48">
        <f>SUMIF('03월'!E46:G500,항목!Q13,'03월'!Y46:AA500)</f>
        <v>0</v>
      </c>
      <c r="G332" s="48">
        <f>SUMIF('04월'!E46:G500,항목!Q13,'04월'!Y46:AA500)</f>
        <v>0</v>
      </c>
      <c r="H332" s="48">
        <f>SUMIF('05월'!E46:G500,항목!Q13,'05월'!Y46:AA500)</f>
        <v>0</v>
      </c>
      <c r="I332" s="48">
        <f>SUMIF('06월'!E46:G500,항목!Q13,'06월'!Y46:AA500)</f>
        <v>0</v>
      </c>
      <c r="J332" s="48">
        <f>SUMIF('07월'!E46:G500,항목!Q13,'07월'!Y46:AA500)</f>
        <v>0</v>
      </c>
      <c r="K332" s="48">
        <f>SUMIF('08월'!E46:G500,항목!Q13,'08월'!Y46:AA500)</f>
        <v>0</v>
      </c>
      <c r="L332" s="48">
        <f>SUMIF('09월'!E46:G500,항목!Q13,'09월'!Y46:AA500)</f>
        <v>0</v>
      </c>
      <c r="M332" s="19">
        <f>SUMIF('10월'!E46:G500,항목!Q13,'10월'!Y46:AA500)</f>
        <v>0</v>
      </c>
      <c r="N332" s="19">
        <f>SUMIF('11월'!E46:G500,항목!Q13,'11월'!Y46:AA500)</f>
        <v>0</v>
      </c>
      <c r="O332" s="19">
        <f>SUMIF('12월'!E46:G500,항목!Q13,'12월'!Y46:AA500)</f>
        <v>0</v>
      </c>
      <c r="P332" s="47">
        <f t="shared" si="18"/>
        <v>0</v>
      </c>
    </row>
    <row r="333" spans="2:16" x14ac:dyDescent="0.3">
      <c r="B333" s="636"/>
      <c r="C333" s="61" t="str">
        <f>항목!Q14</f>
        <v>-</v>
      </c>
      <c r="D333" s="48">
        <f>SUMIF('01월'!E46:G500,항목!Q14,'01월'!Y46:AA500)</f>
        <v>0</v>
      </c>
      <c r="E333" s="48">
        <f>SUMIF('02월'!E46:G500,항목!Q14,'02월'!Y46:AA500)</f>
        <v>0</v>
      </c>
      <c r="F333" s="48">
        <f>SUMIF('03월'!E46:G500,항목!Q14,'03월'!Y46:AA500)</f>
        <v>0</v>
      </c>
      <c r="G333" s="48">
        <f>SUMIF('04월'!E46:G500,항목!Q14,'04월'!Y46:AA500)</f>
        <v>0</v>
      </c>
      <c r="H333" s="48">
        <f>SUMIF('05월'!E46:G500,항목!Q14,'05월'!Y46:AA500)</f>
        <v>0</v>
      </c>
      <c r="I333" s="48">
        <f>SUMIF('06월'!E46:G500,항목!Q14,'06월'!Y46:AA500)</f>
        <v>0</v>
      </c>
      <c r="J333" s="48">
        <f>SUMIF('07월'!E46:G500,항목!Q14,'07월'!Y46:AA500)</f>
        <v>0</v>
      </c>
      <c r="K333" s="48">
        <f>SUMIF('08월'!E46:G500,항목!Q14,'08월'!Y46:AA500)</f>
        <v>0</v>
      </c>
      <c r="L333" s="48">
        <f>SUMIF('09월'!E46:G500,항목!Q14,'09월'!Y46:AA500)</f>
        <v>0</v>
      </c>
      <c r="M333" s="19">
        <f>SUMIF('10월'!E46:G500,항목!Q14,'10월'!Y46:AA500)</f>
        <v>0</v>
      </c>
      <c r="N333" s="19">
        <f>SUMIF('11월'!E46:G500,항목!Q14,'11월'!Y46:AA500)</f>
        <v>0</v>
      </c>
      <c r="O333" s="19">
        <f>SUMIF('12월'!E46:G500,항목!Q14,'12월'!Y46:AA500)</f>
        <v>0</v>
      </c>
      <c r="P333" s="47">
        <f t="shared" si="18"/>
        <v>0</v>
      </c>
    </row>
    <row r="334" spans="2:16" x14ac:dyDescent="0.3">
      <c r="B334" s="636"/>
      <c r="C334" s="61" t="str">
        <f>항목!Q15</f>
        <v>-</v>
      </c>
      <c r="D334" s="48">
        <f>SUMIF('01월'!E46:G500,항목!Q15,'01월'!Y46:AA500)</f>
        <v>0</v>
      </c>
      <c r="E334" s="48">
        <f>SUMIF('02월'!E46:G500,항목!Q15,'02월'!Y46:AA500)</f>
        <v>0</v>
      </c>
      <c r="F334" s="48">
        <f>SUMIF('03월'!E46:G500,항목!Q15,'03월'!Y46:AA500)</f>
        <v>0</v>
      </c>
      <c r="G334" s="48">
        <f>SUMIF('04월'!E46:G500,항목!Q15,'04월'!Y46:AA500)</f>
        <v>0</v>
      </c>
      <c r="H334" s="48">
        <f>SUMIF('05월'!E46:G500,항목!Q15,'05월'!Y46:AA500)</f>
        <v>0</v>
      </c>
      <c r="I334" s="48">
        <f>SUMIF('06월'!E46:G500,항목!Q15,'06월'!Y46:AA500)</f>
        <v>0</v>
      </c>
      <c r="J334" s="48">
        <f>SUMIF('07월'!E46:G500,항목!Q15,'07월'!Y46:AA500)</f>
        <v>0</v>
      </c>
      <c r="K334" s="48">
        <f>SUMIF('08월'!E46:G500,항목!Q15,'08월'!Y46:AA500)</f>
        <v>0</v>
      </c>
      <c r="L334" s="48">
        <f>SUMIF('09월'!E46:G500,항목!Q15,'09월'!Y46:AA500)</f>
        <v>0</v>
      </c>
      <c r="M334" s="19">
        <f>SUMIF('10월'!E46:G500,항목!Q15,'10월'!Y46:AA500)</f>
        <v>0</v>
      </c>
      <c r="N334" s="19">
        <f>SUMIF('11월'!E46:G500,항목!Q15,'11월'!Y46:AA500)</f>
        <v>0</v>
      </c>
      <c r="O334" s="19">
        <f>SUMIF('12월'!E46:G500,항목!Q15,'12월'!Y46:AA500)</f>
        <v>0</v>
      </c>
      <c r="P334" s="47">
        <f t="shared" si="18"/>
        <v>0</v>
      </c>
    </row>
    <row r="335" spans="2:16" x14ac:dyDescent="0.3">
      <c r="B335" s="636"/>
      <c r="C335" s="61" t="str">
        <f>항목!Q16</f>
        <v>-</v>
      </c>
      <c r="D335" s="48">
        <f>SUMIF('01월'!E46:G500,항목!Q16,'01월'!Y46:AA500)</f>
        <v>0</v>
      </c>
      <c r="E335" s="48">
        <f>SUMIF('02월'!E46:G500,항목!Q16,'02월'!Y46:AA500)</f>
        <v>0</v>
      </c>
      <c r="F335" s="48">
        <f>SUMIF('03월'!E46:G500,항목!Q16,'03월'!Y46:AA500)</f>
        <v>0</v>
      </c>
      <c r="G335" s="48">
        <f>SUMIF('04월'!E46:G500,항목!Q16,'04월'!Y46:AA500)</f>
        <v>0</v>
      </c>
      <c r="H335" s="48">
        <f>SUMIF('05월'!E46:G500,항목!Q16,'05월'!Y46:AA500)</f>
        <v>0</v>
      </c>
      <c r="I335" s="48">
        <f>SUMIF('06월'!E46:G500,항목!Q16,'06월'!Y46:AA500)</f>
        <v>0</v>
      </c>
      <c r="J335" s="48">
        <f>SUMIF('07월'!E46:G500,항목!Q16,'07월'!Y46:AA500)</f>
        <v>0</v>
      </c>
      <c r="K335" s="48">
        <f>SUMIF('08월'!E46:G500,항목!Q16,'08월'!Y46:AA500)</f>
        <v>0</v>
      </c>
      <c r="L335" s="48">
        <f>SUMIF('09월'!E46:G500,항목!Q16,'09월'!Y46:AA500)</f>
        <v>0</v>
      </c>
      <c r="M335" s="19">
        <f>SUMIF('10월'!E46:G500,항목!Q16,'10월'!Y46:AA500)</f>
        <v>0</v>
      </c>
      <c r="N335" s="19">
        <f>SUMIF('11월'!E46:G500,항목!Q16,'11월'!Y46:AA500)</f>
        <v>0</v>
      </c>
      <c r="O335" s="19">
        <f>SUMIF('12월'!E46:G500,항목!Q16,'12월'!Y46:AA500)</f>
        <v>0</v>
      </c>
      <c r="P335" s="47">
        <f t="shared" si="18"/>
        <v>0</v>
      </c>
    </row>
    <row r="336" spans="2:16" x14ac:dyDescent="0.3">
      <c r="B336" s="636"/>
      <c r="C336" s="61" t="str">
        <f>항목!Q17</f>
        <v>-</v>
      </c>
      <c r="D336" s="48">
        <f>SUMIF('01월'!E46:G500,항목!Q17,'01월'!Y46:AA500)</f>
        <v>0</v>
      </c>
      <c r="E336" s="48">
        <f>SUMIF('02월'!E46:G500,항목!Q17,'02월'!Y46:AA500)</f>
        <v>0</v>
      </c>
      <c r="F336" s="48">
        <f>SUMIF('03월'!E46:G500,항목!Q17,'03월'!Y46:AA500)</f>
        <v>0</v>
      </c>
      <c r="G336" s="48">
        <f>SUMIF('04월'!E46:G500,항목!Q17,'04월'!Y46:AA500)</f>
        <v>0</v>
      </c>
      <c r="H336" s="48">
        <f>SUMIF('05월'!E46:G500,항목!Q17,'05월'!Y46:AA500)</f>
        <v>0</v>
      </c>
      <c r="I336" s="48">
        <f>SUMIF('06월'!E46:G500,항목!Q17,'06월'!Y46:AA500)</f>
        <v>0</v>
      </c>
      <c r="J336" s="48">
        <f>SUMIF('07월'!E46:G500,항목!Q17,'07월'!Y46:AA500)</f>
        <v>0</v>
      </c>
      <c r="K336" s="48">
        <f>SUMIF('08월'!E46:G500,항목!Q17,'08월'!Y46:AA500)</f>
        <v>0</v>
      </c>
      <c r="L336" s="48">
        <f>SUMIF('09월'!E46:G500,항목!Q17,'09월'!Y46:AA500)</f>
        <v>0</v>
      </c>
      <c r="M336" s="19">
        <f>SUMIF('10월'!E46:G500,항목!Q17,'10월'!Y46:AA500)</f>
        <v>0</v>
      </c>
      <c r="N336" s="19">
        <f>SUMIF('11월'!E46:G500,항목!Q17,'11월'!Y46:AA500)</f>
        <v>0</v>
      </c>
      <c r="O336" s="19">
        <f>SUMIF('12월'!E46:G500,항목!Q17,'12월'!Y46:AA500)</f>
        <v>0</v>
      </c>
      <c r="P336" s="47">
        <f t="shared" si="18"/>
        <v>0</v>
      </c>
    </row>
    <row r="337" spans="2:16" x14ac:dyDescent="0.3">
      <c r="B337" s="637"/>
      <c r="C337" s="58" t="str">
        <f>항목!Q18</f>
        <v>-</v>
      </c>
      <c r="D337" s="59">
        <f>SUMIF('01월'!E46:G500,항목!Q18,'01월'!Y46:AA500)</f>
        <v>0</v>
      </c>
      <c r="E337" s="59">
        <f>SUMIF('02월'!E46:G500,항목!Q18,'02월'!Y46:AA500)</f>
        <v>0</v>
      </c>
      <c r="F337" s="59">
        <f>SUMIF('03월'!E46:G500,항목!Q18,'03월'!Y46:AA500)</f>
        <v>0</v>
      </c>
      <c r="G337" s="59">
        <f>SUMIF('04월'!E46:G500,항목!Q18,'04월'!Y46:AA500)</f>
        <v>0</v>
      </c>
      <c r="H337" s="59">
        <f>SUMIF('05월'!E46:G500,항목!Q18,'05월'!Y46:AA500)</f>
        <v>0</v>
      </c>
      <c r="I337" s="59">
        <f>SUMIF('06월'!E46:G500,항목!Q18,'06월'!Y46:AA500)</f>
        <v>0</v>
      </c>
      <c r="J337" s="59">
        <f>SUMIF('07월'!E46:G500,항목!Q18,'07월'!Y46:AA500)</f>
        <v>0</v>
      </c>
      <c r="K337" s="59">
        <f>SUMIF('08월'!E46:G500,항목!Q18,'08월'!Y46:AA500)</f>
        <v>0</v>
      </c>
      <c r="L337" s="59">
        <f>SUMIF('09월'!E46:G500,항목!Q18,'09월'!Y46:AA500)</f>
        <v>0</v>
      </c>
      <c r="M337" s="20">
        <f>SUMIF('10월'!E46:G500,항목!Q18,'10월'!Y46:AA500)</f>
        <v>0</v>
      </c>
      <c r="N337" s="20">
        <f>SUMIF('11월'!E46:G500,항목!Q18,'11월'!Y46:AA500)</f>
        <v>0</v>
      </c>
      <c r="O337" s="20">
        <f>SUMIF('12월'!E46:G500,항목!Q18,'12월'!Y46:AA500)</f>
        <v>0</v>
      </c>
      <c r="P337" s="60">
        <f t="shared" si="18"/>
        <v>0</v>
      </c>
    </row>
    <row r="338" spans="2:16" x14ac:dyDescent="0.3">
      <c r="B338" s="644"/>
      <c r="C338" s="644"/>
      <c r="D338" s="644"/>
      <c r="E338" s="644"/>
      <c r="F338" s="644"/>
      <c r="G338" s="644"/>
      <c r="H338" s="644"/>
      <c r="I338" s="644"/>
      <c r="J338" s="644"/>
      <c r="K338" s="644"/>
      <c r="L338" s="644"/>
      <c r="M338" s="644"/>
      <c r="N338" s="644"/>
      <c r="O338" s="644"/>
      <c r="P338" s="645"/>
    </row>
    <row r="339" spans="2:16" x14ac:dyDescent="0.3">
      <c r="B339" s="635" t="str">
        <f>항목!R3</f>
        <v>수입</v>
      </c>
      <c r="C339" s="50" t="str">
        <f>항목!R4</f>
        <v>급여</v>
      </c>
      <c r="D339" s="51">
        <f>SUMIF('01월'!E46:G500,항목!R4,'01월'!V46:X500)</f>
        <v>0</v>
      </c>
      <c r="E339" s="51">
        <f>SUMIF('02월'!E46:G500,항목!R4,'02월'!V46:X500)</f>
        <v>0</v>
      </c>
      <c r="F339" s="51">
        <f>SUMIF('03월'!E46:G500,항목!R4,'03월'!V46:X500)</f>
        <v>0</v>
      </c>
      <c r="G339" s="51">
        <f>SUMIF('04월'!E46:G500,항목!R4,'04월'!V46:X500)</f>
        <v>0</v>
      </c>
      <c r="H339" s="51">
        <f>SUMIF('05월'!E46:G500,항목!R4,'05월'!V46:X500)</f>
        <v>0</v>
      </c>
      <c r="I339" s="51">
        <f>SUMIF('06월'!E46:G500,항목!R4,'06월'!V46:X500)</f>
        <v>0</v>
      </c>
      <c r="J339" s="51">
        <f>SUMIF('07월'!E46:G500,항목!R4,'07월'!V46:X500)</f>
        <v>0</v>
      </c>
      <c r="K339" s="51">
        <f>SUMIF('08월'!E46:G500,항목!R4,'08월'!V46:X500)</f>
        <v>0</v>
      </c>
      <c r="L339" s="51">
        <f>SUMIF('09월'!E46:G500,항목!R4,'09월'!V46:X500)</f>
        <v>0</v>
      </c>
      <c r="M339" s="52">
        <f>SUMIF('10월'!E46:G500,항목!R4,'10월'!V46:X500)</f>
        <v>0</v>
      </c>
      <c r="N339" s="52">
        <f>SUMIF('11월'!E46:G500,항목!R4,'11월'!V46:X500)</f>
        <v>0</v>
      </c>
      <c r="O339" s="52">
        <f>SUMIF('12월'!E46:G500,항목!R4,'12월'!V46:X500)</f>
        <v>0</v>
      </c>
      <c r="P339" s="62">
        <f>SUM(D339:O339)</f>
        <v>0</v>
      </c>
    </row>
    <row r="340" spans="2:16" x14ac:dyDescent="0.3">
      <c r="B340" s="636"/>
      <c r="C340" s="57" t="str">
        <f>항목!R5</f>
        <v>보너스</v>
      </c>
      <c r="D340" s="46">
        <f>SUMIF('01월'!E46:G500,항목!R5,'01월'!V46:X500)</f>
        <v>0</v>
      </c>
      <c r="E340" s="46">
        <f>SUMIF('02월'!E46:G500,항목!R5,'02월'!V46:X500)</f>
        <v>0</v>
      </c>
      <c r="F340" s="46">
        <f>SUMIF('03월'!E46:G500,항목!R5,'03월'!V46:X500)</f>
        <v>0</v>
      </c>
      <c r="G340" s="46">
        <f>SUMIF('04월'!E46:G500,항목!R5,'04월'!V46:X500)</f>
        <v>0</v>
      </c>
      <c r="H340" s="46">
        <f>SUMIF('05월'!E46:G500,항목!R5,'05월'!V46:X500)</f>
        <v>0</v>
      </c>
      <c r="I340" s="46">
        <f>SUMIF('06월'!E46:G500,항목!R5,'06월'!V46:X500)</f>
        <v>0</v>
      </c>
      <c r="J340" s="46">
        <f>SUMIF('07월'!E46:G500,항목!R5,'07월'!V46:X500)</f>
        <v>0</v>
      </c>
      <c r="K340" s="46">
        <f>SUMIF('08월'!E46:G500,항목!R5,'08월'!V46:X500)</f>
        <v>0</v>
      </c>
      <c r="L340" s="46">
        <f>SUMIF('09월'!E46:G500,항목!R5,'09월'!V46:X500)</f>
        <v>0</v>
      </c>
      <c r="M340" s="18">
        <f>SUMIF('10월'!E46:G500,항목!R5,'10월'!V46:X500)</f>
        <v>0</v>
      </c>
      <c r="N340" s="18">
        <f>SUMIF('11월'!E46:G500,항목!R5,'11월'!V46:X500)</f>
        <v>0</v>
      </c>
      <c r="O340" s="18">
        <f>SUMIF('12월'!E46:G500,항목!R5,'12월'!V46:X500)</f>
        <v>0</v>
      </c>
      <c r="P340" s="63">
        <f t="shared" ref="P340:P353" si="19">SUM(D340:O340)</f>
        <v>0</v>
      </c>
    </row>
    <row r="341" spans="2:16" x14ac:dyDescent="0.3">
      <c r="B341" s="636"/>
      <c r="C341" s="57" t="str">
        <f>항목!R6</f>
        <v>캐쉬백</v>
      </c>
      <c r="D341" s="46">
        <f>SUMIF('01월'!E46:G500,항목!R6,'01월'!V46:X500)</f>
        <v>0</v>
      </c>
      <c r="E341" s="46">
        <f>SUMIF('02월'!E46:G500,항목!R6,'02월'!V46:X500)</f>
        <v>0</v>
      </c>
      <c r="F341" s="46">
        <f>SUMIF('03월'!E46:G500,항목!R6,'03월'!V46:X500)</f>
        <v>0</v>
      </c>
      <c r="G341" s="46">
        <f>SUMIF('04월'!E46:G500,항목!R6,'04월'!V46:X500)</f>
        <v>0</v>
      </c>
      <c r="H341" s="46">
        <f>SUMIF('05월'!E46:G500,항목!R6,'05월'!V46:X500)</f>
        <v>0</v>
      </c>
      <c r="I341" s="46">
        <f>SUMIF('06월'!E46:G500,항목!R6,'06월'!V46:X500)</f>
        <v>0</v>
      </c>
      <c r="J341" s="46">
        <f>SUMIF('07월'!E46:G500,항목!R6,'07월'!V46:X500)</f>
        <v>0</v>
      </c>
      <c r="K341" s="46">
        <f>SUMIF('08월'!E46:G500,항목!R6,'08월'!V46:X500)</f>
        <v>0</v>
      </c>
      <c r="L341" s="46">
        <f>SUMIF('09월'!E46:G500,항목!R6,'09월'!V46:X500)</f>
        <v>0</v>
      </c>
      <c r="M341" s="18">
        <f>SUMIF('10월'!E46:G500,항목!R6,'10월'!V46:X500)</f>
        <v>0</v>
      </c>
      <c r="N341" s="18">
        <f>SUMIF('11월'!E46:G500,항목!R6,'11월'!V46:X500)</f>
        <v>0</v>
      </c>
      <c r="O341" s="18">
        <f>SUMIF('12월'!E46:G500,항목!R6,'12월'!V46:X500)</f>
        <v>0</v>
      </c>
      <c r="P341" s="63">
        <f t="shared" si="19"/>
        <v>0</v>
      </c>
    </row>
    <row r="342" spans="2:16" x14ac:dyDescent="0.3">
      <c r="B342" s="636"/>
      <c r="C342" s="57" t="str">
        <f>항목!R7</f>
        <v>이자</v>
      </c>
      <c r="D342" s="46">
        <f>SUMIF('01월'!E46:G500,항목!R7,'01월'!V46:X500)</f>
        <v>0</v>
      </c>
      <c r="E342" s="46">
        <f>SUMIF('02월'!E46:G500,항목!R7,'02월'!V46:X500)</f>
        <v>0</v>
      </c>
      <c r="F342" s="46">
        <f>SUMIF('03월'!E46:G500,항목!R7,'03월'!V46:X500)</f>
        <v>0</v>
      </c>
      <c r="G342" s="46">
        <f>SUMIF('04월'!E46:G500,항목!R7,'04월'!V46:X500)</f>
        <v>0</v>
      </c>
      <c r="H342" s="46">
        <f>SUMIF('05월'!E46:G500,항목!R7,'05월'!V46:X500)</f>
        <v>0</v>
      </c>
      <c r="I342" s="46">
        <f>SUMIF('06월'!E46:G500,항목!R7,'06월'!V46:X500)</f>
        <v>0</v>
      </c>
      <c r="J342" s="46">
        <f>SUMIF('07월'!E46:G500,항목!R7,'07월'!V46:X500)</f>
        <v>0</v>
      </c>
      <c r="K342" s="46">
        <f>SUMIF('08월'!E46:G500,항목!R7,'08월'!V46:X500)</f>
        <v>0</v>
      </c>
      <c r="L342" s="46">
        <f>SUMIF('09월'!E46:G500,항목!R7,'09월'!V46:X500)</f>
        <v>0</v>
      </c>
      <c r="M342" s="18">
        <f>SUMIF('10월'!E46:G500,항목!R7,'10월'!V46:X500)</f>
        <v>0</v>
      </c>
      <c r="N342" s="18">
        <f>SUMIF('11월'!E46:G500,항목!R7,'11월'!V46:X500)</f>
        <v>0</v>
      </c>
      <c r="O342" s="18">
        <f>SUMIF('12월'!E46:G500,항목!R7,'12월'!V46:X500)</f>
        <v>0</v>
      </c>
      <c r="P342" s="63">
        <f t="shared" si="19"/>
        <v>0</v>
      </c>
    </row>
    <row r="343" spans="2:16" x14ac:dyDescent="0.3">
      <c r="B343" s="636"/>
      <c r="C343" s="57" t="str">
        <f>항목!R8</f>
        <v>환급</v>
      </c>
      <c r="D343" s="46">
        <f>SUMIF('01월'!E46:G500,항목!R8,'01월'!V46:X500)</f>
        <v>0</v>
      </c>
      <c r="E343" s="46">
        <f>SUMIF('02월'!E46:G500,항목!R8,'02월'!V46:X500)</f>
        <v>0</v>
      </c>
      <c r="F343" s="46">
        <f>SUMIF('03월'!E46:G500,항목!R8,'03월'!V46:X500)</f>
        <v>0</v>
      </c>
      <c r="G343" s="46">
        <f>SUMIF('04월'!E46:G500,항목!R8,'04월'!V46:X500)</f>
        <v>0</v>
      </c>
      <c r="H343" s="46">
        <f>SUMIF('05월'!E46:G500,항목!R8,'05월'!V46:X500)</f>
        <v>0</v>
      </c>
      <c r="I343" s="46">
        <f>SUMIF('06월'!E46:G500,항목!R8,'06월'!V46:X500)</f>
        <v>0</v>
      </c>
      <c r="J343" s="46">
        <f>SUMIF('07월'!E46:G500,항목!R8,'07월'!V46:X500)</f>
        <v>0</v>
      </c>
      <c r="K343" s="46">
        <f>SUMIF('08월'!E46:G500,항목!R8,'08월'!V46:X500)</f>
        <v>0</v>
      </c>
      <c r="L343" s="46">
        <f>SUMIF('09월'!E46:G500,항목!R8,'09월'!V46:X500)</f>
        <v>0</v>
      </c>
      <c r="M343" s="18">
        <f>SUMIF('10월'!E46:G500,항목!R8,'10월'!V46:X500)</f>
        <v>0</v>
      </c>
      <c r="N343" s="18">
        <f>SUMIF('11월'!E46:G500,항목!R8,'11월'!V46:X500)</f>
        <v>0</v>
      </c>
      <c r="O343" s="18">
        <f>SUMIF('12월'!E46:G500,항목!R8,'12월'!V46:X500)</f>
        <v>0</v>
      </c>
      <c r="P343" s="63">
        <f t="shared" si="19"/>
        <v>0</v>
      </c>
    </row>
    <row r="344" spans="2:16" x14ac:dyDescent="0.3">
      <c r="B344" s="636"/>
      <c r="C344" s="57" t="str">
        <f>항목!R9</f>
        <v>계</v>
      </c>
      <c r="D344" s="46">
        <f>SUMIF('01월'!E46:G500,항목!R9,'01월'!V46:X500)</f>
        <v>0</v>
      </c>
      <c r="E344" s="46">
        <f>SUMIF('02월'!E46:G500,항목!R9,'02월'!V46:X500)</f>
        <v>0</v>
      </c>
      <c r="F344" s="46">
        <f>SUMIF('03월'!E46:G500,항목!R9,'03월'!V46:X500)</f>
        <v>0</v>
      </c>
      <c r="G344" s="46">
        <f>SUMIF('04월'!E46:G500,항목!R9,'04월'!V46:X500)</f>
        <v>0</v>
      </c>
      <c r="H344" s="46">
        <f>SUMIF('05월'!E46:G500,항목!R9,'05월'!V46:X500)</f>
        <v>0</v>
      </c>
      <c r="I344" s="46">
        <f>SUMIF('06월'!E46:G500,항목!R9,'06월'!V46:X500)</f>
        <v>0</v>
      </c>
      <c r="J344" s="46">
        <f>SUMIF('07월'!E46:G500,항목!R9,'07월'!V46:X500)</f>
        <v>0</v>
      </c>
      <c r="K344" s="46">
        <f>SUMIF('08월'!E46:G500,항목!R9,'08월'!V46:X500)</f>
        <v>0</v>
      </c>
      <c r="L344" s="46">
        <f>SUMIF('09월'!E46:G500,항목!R9,'09월'!V46:X500)</f>
        <v>0</v>
      </c>
      <c r="M344" s="18">
        <f>SUMIF('10월'!E46:G500,항목!R9,'10월'!V46:X500)</f>
        <v>0</v>
      </c>
      <c r="N344" s="18">
        <f>SUMIF('11월'!E46:G500,항목!R9,'11월'!V46:X500)</f>
        <v>0</v>
      </c>
      <c r="O344" s="18">
        <f>SUMIF('12월'!E46:G500,항목!R9,'12월'!V46:X500)</f>
        <v>0</v>
      </c>
      <c r="P344" s="63">
        <f t="shared" si="19"/>
        <v>0</v>
      </c>
    </row>
    <row r="345" spans="2:16" x14ac:dyDescent="0.3">
      <c r="B345" s="636"/>
      <c r="C345" s="57" t="str">
        <f>항목!R10</f>
        <v>-</v>
      </c>
      <c r="D345" s="46">
        <f>SUMIF('01월'!E46:G500,항목!R10,'01월'!V46:X500)</f>
        <v>0</v>
      </c>
      <c r="E345" s="46">
        <f>SUMIF('02월'!E46:G500,항목!R10,'02월'!V46:X500)</f>
        <v>0</v>
      </c>
      <c r="F345" s="46">
        <f>SUMIF('03월'!E46:G500,항목!R10,'03월'!V46:X500)</f>
        <v>0</v>
      </c>
      <c r="G345" s="46">
        <f>SUMIF('04월'!E46:G500,항목!R10,'04월'!V46:X500)</f>
        <v>0</v>
      </c>
      <c r="H345" s="46">
        <f>SUMIF('05월'!E46:G500,항목!R10,'05월'!V46:X500)</f>
        <v>0</v>
      </c>
      <c r="I345" s="46">
        <f>SUMIF('06월'!E46:G500,항목!R10,'06월'!V46:X500)</f>
        <v>0</v>
      </c>
      <c r="J345" s="46">
        <f>SUMIF('07월'!E46:G500,항목!R10,'07월'!V46:X500)</f>
        <v>0</v>
      </c>
      <c r="K345" s="46">
        <f>SUMIF('08월'!E46:G500,항목!R10,'08월'!V46:X500)</f>
        <v>0</v>
      </c>
      <c r="L345" s="46">
        <f>SUMIF('09월'!E46:G500,항목!R10,'09월'!V46:X500)</f>
        <v>0</v>
      </c>
      <c r="M345" s="18">
        <f>SUMIF('10월'!E46:G500,항목!R10,'10월'!V46:X500)</f>
        <v>0</v>
      </c>
      <c r="N345" s="18">
        <f>SUMIF('11월'!E46:G500,항목!R10,'11월'!V46:X500)</f>
        <v>0</v>
      </c>
      <c r="O345" s="18">
        <f>SUMIF('12월'!E46:G500,항목!R10,'12월'!V46:X500)</f>
        <v>0</v>
      </c>
      <c r="P345" s="63">
        <f t="shared" si="19"/>
        <v>0</v>
      </c>
    </row>
    <row r="346" spans="2:16" x14ac:dyDescent="0.3">
      <c r="B346" s="636"/>
      <c r="C346" s="57" t="str">
        <f>항목!R11</f>
        <v>-</v>
      </c>
      <c r="D346" s="46">
        <f>SUMIF('01월'!E46:G500,항목!R11,'01월'!V46:X500)</f>
        <v>0</v>
      </c>
      <c r="E346" s="46">
        <f>SUMIF('02월'!E46:G500,항목!R11,'02월'!V46:X500)</f>
        <v>0</v>
      </c>
      <c r="F346" s="46">
        <f>SUMIF('03월'!E46:G500,항목!R11,'03월'!V46:X500)</f>
        <v>0</v>
      </c>
      <c r="G346" s="46">
        <f>SUMIF('04월'!E46:G500,항목!R11,'04월'!V46:X500)</f>
        <v>0</v>
      </c>
      <c r="H346" s="46">
        <f>SUMIF('05월'!E46:G500,항목!R11,'05월'!V46:X500)</f>
        <v>0</v>
      </c>
      <c r="I346" s="46">
        <f>SUMIF('06월'!E46:G500,항목!R11,'06월'!V46:X500)</f>
        <v>0</v>
      </c>
      <c r="J346" s="46">
        <f>SUMIF('07월'!E46:G500,항목!R11,'07월'!V46:X500)</f>
        <v>0</v>
      </c>
      <c r="K346" s="46">
        <f>SUMIF('08월'!E46:G500,항목!R11,'08월'!V46:X500)</f>
        <v>0</v>
      </c>
      <c r="L346" s="46">
        <f>SUMIF('09월'!E46:G500,항목!R11,'09월'!V46:X500)</f>
        <v>0</v>
      </c>
      <c r="M346" s="18">
        <f>SUMIF('10월'!E46:G500,항목!R11,'10월'!V46:X500)</f>
        <v>0</v>
      </c>
      <c r="N346" s="18">
        <f>SUMIF('11월'!E46:G500,항목!R11,'11월'!V46:X500)</f>
        <v>0</v>
      </c>
      <c r="O346" s="18">
        <f>SUMIF('12월'!E46:G500,항목!R11,'12월'!V46:X500)</f>
        <v>0</v>
      </c>
      <c r="P346" s="63">
        <f t="shared" si="19"/>
        <v>0</v>
      </c>
    </row>
    <row r="347" spans="2:16" x14ac:dyDescent="0.3">
      <c r="B347" s="636"/>
      <c r="C347" s="57" t="str">
        <f>항목!R12</f>
        <v>-</v>
      </c>
      <c r="D347" s="46">
        <f>SUMIF('01월'!E46:G500,항목!R12,'01월'!V46:X500)</f>
        <v>0</v>
      </c>
      <c r="E347" s="46">
        <f>SUMIF('02월'!E46:G500,항목!R12,'02월'!V46:X500)</f>
        <v>0</v>
      </c>
      <c r="F347" s="46">
        <f>SUMIF('03월'!E46:G500,항목!R12,'03월'!V46:X500)</f>
        <v>0</v>
      </c>
      <c r="G347" s="46">
        <f>SUMIF('04월'!E46:G500,항목!R12,'04월'!V46:X500)</f>
        <v>0</v>
      </c>
      <c r="H347" s="46">
        <f>SUMIF('05월'!E46:G500,항목!R12,'05월'!V46:X500)</f>
        <v>0</v>
      </c>
      <c r="I347" s="46">
        <f>SUMIF('06월'!E46:G500,항목!R12,'06월'!V46:X500)</f>
        <v>0</v>
      </c>
      <c r="J347" s="46">
        <f>SUMIF('07월'!E46:G500,항목!R12,'07월'!V46:X500)</f>
        <v>0</v>
      </c>
      <c r="K347" s="46">
        <f>SUMIF('08월'!E46:G500,항목!R12,'08월'!V46:X500)</f>
        <v>0</v>
      </c>
      <c r="L347" s="46">
        <f>SUMIF('09월'!E46:G500,항목!R12,'09월'!V46:X500)</f>
        <v>0</v>
      </c>
      <c r="M347" s="18">
        <f>SUMIF('10월'!E46:G500,항목!R12,'10월'!V46:X500)</f>
        <v>0</v>
      </c>
      <c r="N347" s="18">
        <f>SUMIF('11월'!E46:G500,항목!R12,'11월'!V46:X500)</f>
        <v>0</v>
      </c>
      <c r="O347" s="18">
        <f>SUMIF('12월'!E46:G500,항목!R12,'12월'!V46:X500)</f>
        <v>0</v>
      </c>
      <c r="P347" s="63">
        <f t="shared" si="19"/>
        <v>0</v>
      </c>
    </row>
    <row r="348" spans="2:16" x14ac:dyDescent="0.3">
      <c r="B348" s="636"/>
      <c r="C348" s="57" t="str">
        <f>항목!R13</f>
        <v>-</v>
      </c>
      <c r="D348" s="46">
        <f>SUMIF('01월'!E46:G500,항목!R13,'01월'!V46:X500)</f>
        <v>0</v>
      </c>
      <c r="E348" s="46">
        <f>SUMIF('02월'!E46:G500,항목!R13,'02월'!V46:X500)</f>
        <v>0</v>
      </c>
      <c r="F348" s="46">
        <f>SUMIF('03월'!E46:G500,항목!R13,'03월'!V46:X500)</f>
        <v>0</v>
      </c>
      <c r="G348" s="46">
        <f>SUMIF('04월'!E46:G500,항목!R13,'04월'!V46:X500)</f>
        <v>0</v>
      </c>
      <c r="H348" s="46">
        <f>SUMIF('05월'!E46:G500,항목!R13,'05월'!V46:X500)</f>
        <v>0</v>
      </c>
      <c r="I348" s="46">
        <f>SUMIF('06월'!E46:G500,항목!R13,'06월'!V46:X500)</f>
        <v>0</v>
      </c>
      <c r="J348" s="46">
        <f>SUMIF('07월'!E46:G500,항목!R13,'07월'!V46:X500)</f>
        <v>0</v>
      </c>
      <c r="K348" s="46">
        <f>SUMIF('08월'!E46:G500,항목!R13,'08월'!V46:X500)</f>
        <v>0</v>
      </c>
      <c r="L348" s="46">
        <f>SUMIF('09월'!E46:G500,항목!R13,'09월'!V46:X500)</f>
        <v>0</v>
      </c>
      <c r="M348" s="18">
        <f>SUMIF('10월'!E46:G500,항목!R13,'10월'!V46:X500)</f>
        <v>0</v>
      </c>
      <c r="N348" s="18">
        <f>SUMIF('11월'!E46:G500,항목!R13,'11월'!V46:X500)</f>
        <v>0</v>
      </c>
      <c r="O348" s="18">
        <f>SUMIF('12월'!E46:G500,항목!R13,'12월'!V46:X500)</f>
        <v>0</v>
      </c>
      <c r="P348" s="63">
        <f t="shared" si="19"/>
        <v>0</v>
      </c>
    </row>
    <row r="349" spans="2:16" x14ac:dyDescent="0.3">
      <c r="B349" s="636"/>
      <c r="C349" s="57" t="str">
        <f>항목!R14</f>
        <v>-</v>
      </c>
      <c r="D349" s="46">
        <f>SUMIF('01월'!E46:G500,항목!R14,'01월'!V46:X500)</f>
        <v>0</v>
      </c>
      <c r="E349" s="46">
        <f>SUMIF('02월'!E46:G500,항목!R14,'02월'!V46:X500)</f>
        <v>0</v>
      </c>
      <c r="F349" s="46">
        <f>SUMIF('03월'!E46:G500,항목!R14,'03월'!V46:X500)</f>
        <v>0</v>
      </c>
      <c r="G349" s="46">
        <f>SUMIF('04월'!E46:G500,항목!R14,'04월'!V46:X500)</f>
        <v>0</v>
      </c>
      <c r="H349" s="46">
        <f>SUMIF('05월'!E46:G500,항목!R14,'05월'!V46:X500)</f>
        <v>0</v>
      </c>
      <c r="I349" s="46">
        <f>SUMIF('06월'!E46:G500,항목!R14,'06월'!V46:X500)</f>
        <v>0</v>
      </c>
      <c r="J349" s="46">
        <f>SUMIF('07월'!E46:G500,항목!R14,'07월'!V46:X500)</f>
        <v>0</v>
      </c>
      <c r="K349" s="46">
        <f>SUMIF('08월'!E46:G500,항목!R14,'08월'!V46:X500)</f>
        <v>0</v>
      </c>
      <c r="L349" s="46">
        <f>SUMIF('09월'!E46:G500,항목!R14,'09월'!V46:X500)</f>
        <v>0</v>
      </c>
      <c r="M349" s="18">
        <f>SUMIF('10월'!E46:G500,항목!R14,'10월'!V46:X500)</f>
        <v>0</v>
      </c>
      <c r="N349" s="18">
        <f>SUMIF('11월'!E46:G500,항목!R14,'11월'!V46:X500)</f>
        <v>0</v>
      </c>
      <c r="O349" s="18">
        <f>SUMIF('12월'!E46:G500,항목!R14,'12월'!V46:X500)</f>
        <v>0</v>
      </c>
      <c r="P349" s="63">
        <f t="shared" si="19"/>
        <v>0</v>
      </c>
    </row>
    <row r="350" spans="2:16" x14ac:dyDescent="0.3">
      <c r="B350" s="636"/>
      <c r="C350" s="57" t="str">
        <f>항목!R15</f>
        <v>-</v>
      </c>
      <c r="D350" s="46">
        <f>SUMIF('01월'!E46:G500,항목!R15,'01월'!V46:X500)</f>
        <v>0</v>
      </c>
      <c r="E350" s="46">
        <f>SUMIF('02월'!E46:G500,항목!R15,'02월'!V46:X500)</f>
        <v>0</v>
      </c>
      <c r="F350" s="46">
        <f>SUMIF('03월'!E46:G500,항목!R15,'03월'!V46:X500)</f>
        <v>0</v>
      </c>
      <c r="G350" s="46">
        <f>SUMIF('04월'!E46:G500,항목!R15,'04월'!V46:X500)</f>
        <v>0</v>
      </c>
      <c r="H350" s="46">
        <f>SUMIF('05월'!E46:G500,항목!R15,'05월'!V46:X500)</f>
        <v>0</v>
      </c>
      <c r="I350" s="46">
        <f>SUMIF('06월'!E46:G500,항목!R15,'06월'!V46:X500)</f>
        <v>0</v>
      </c>
      <c r="J350" s="46">
        <f>SUMIF('07월'!E46:G500,항목!R15,'07월'!V46:X500)</f>
        <v>0</v>
      </c>
      <c r="K350" s="46">
        <f>SUMIF('08월'!E46:G500,항목!R15,'08월'!V46:X500)</f>
        <v>0</v>
      </c>
      <c r="L350" s="46">
        <f>SUMIF('09월'!E46:G500,항목!R15,'09월'!V46:X500)</f>
        <v>0</v>
      </c>
      <c r="M350" s="18">
        <f>SUMIF('10월'!E46:G500,항목!R15,'10월'!V46:X500)</f>
        <v>0</v>
      </c>
      <c r="N350" s="18">
        <f>SUMIF('11월'!E46:G500,항목!R15,'11월'!V46:X500)</f>
        <v>0</v>
      </c>
      <c r="O350" s="18">
        <f>SUMIF('12월'!E46:G500,항목!R15,'12월'!V46:X500)</f>
        <v>0</v>
      </c>
      <c r="P350" s="63">
        <f t="shared" si="19"/>
        <v>0</v>
      </c>
    </row>
    <row r="351" spans="2:16" x14ac:dyDescent="0.3">
      <c r="B351" s="636"/>
      <c r="C351" s="57" t="str">
        <f>항목!R16</f>
        <v>-</v>
      </c>
      <c r="D351" s="46">
        <f>SUMIF('01월'!E46:G500,항목!R16,'01월'!V46:X500)</f>
        <v>0</v>
      </c>
      <c r="E351" s="46">
        <f>SUMIF('02월'!E46:G500,항목!R16,'02월'!V46:X500)</f>
        <v>0</v>
      </c>
      <c r="F351" s="46">
        <f>SUMIF('03월'!E46:G500,항목!R16,'03월'!V46:X500)</f>
        <v>0</v>
      </c>
      <c r="G351" s="46">
        <f>SUMIF('04월'!E46:G500,항목!R16,'04월'!V46:X500)</f>
        <v>0</v>
      </c>
      <c r="H351" s="46">
        <f>SUMIF('05월'!E46:G500,항목!R16,'05월'!V46:X500)</f>
        <v>0</v>
      </c>
      <c r="I351" s="46">
        <f>SUMIF('06월'!E46:G500,항목!R16,'06월'!V46:X500)</f>
        <v>0</v>
      </c>
      <c r="J351" s="46">
        <f>SUMIF('07월'!E46:G500,항목!R16,'07월'!V46:X500)</f>
        <v>0</v>
      </c>
      <c r="K351" s="46">
        <f>SUMIF('08월'!E46:G500,항목!R16,'08월'!V46:X500)</f>
        <v>0</v>
      </c>
      <c r="L351" s="46">
        <f>SUMIF('09월'!E46:G500,항목!R16,'09월'!V46:X500)</f>
        <v>0</v>
      </c>
      <c r="M351" s="18">
        <f>SUMIF('10월'!E46:G500,항목!R16,'10월'!V46:X500)</f>
        <v>0</v>
      </c>
      <c r="N351" s="18">
        <f>SUMIF('11월'!E46:G500,항목!R16,'11월'!V46:X500)</f>
        <v>0</v>
      </c>
      <c r="O351" s="18">
        <f>SUMIF('12월'!E46:G500,항목!R16,'12월'!V46:X500)</f>
        <v>0</v>
      </c>
      <c r="P351" s="63">
        <f t="shared" si="19"/>
        <v>0</v>
      </c>
    </row>
    <row r="352" spans="2:16" x14ac:dyDescent="0.3">
      <c r="B352" s="636"/>
      <c r="C352" s="57" t="str">
        <f>항목!R17</f>
        <v>-</v>
      </c>
      <c r="D352" s="46">
        <f>SUMIF('01월'!E46:G500,항목!R17,'01월'!V46:X500)</f>
        <v>0</v>
      </c>
      <c r="E352" s="46">
        <f>SUMIF('02월'!E46:G500,항목!R17,'02월'!V46:X500)</f>
        <v>0</v>
      </c>
      <c r="F352" s="46">
        <f>SUMIF('03월'!E46:G500,항목!R17,'03월'!V46:X500)</f>
        <v>0</v>
      </c>
      <c r="G352" s="46">
        <f>SUMIF('04월'!E46:G500,항목!R17,'04월'!V46:X500)</f>
        <v>0</v>
      </c>
      <c r="H352" s="46">
        <f>SUMIF('05월'!E46:G500,항목!R17,'05월'!V46:X500)</f>
        <v>0</v>
      </c>
      <c r="I352" s="46">
        <f>SUMIF('06월'!E46:G500,항목!R17,'06월'!V46:X500)</f>
        <v>0</v>
      </c>
      <c r="J352" s="46">
        <f>SUMIF('07월'!E46:G500,항목!R17,'07월'!V46:X500)</f>
        <v>0</v>
      </c>
      <c r="K352" s="46">
        <f>SUMIF('08월'!E46:G500,항목!R17,'08월'!V46:X500)</f>
        <v>0</v>
      </c>
      <c r="L352" s="46">
        <f>SUMIF('09월'!E46:G500,항목!R17,'09월'!V46:X500)</f>
        <v>0</v>
      </c>
      <c r="M352" s="18">
        <f>SUMIF('10월'!E46:G500,항목!R17,'10월'!V46:X500)</f>
        <v>0</v>
      </c>
      <c r="N352" s="18">
        <f>SUMIF('11월'!E46:G500,항목!R17,'11월'!V46:X500)</f>
        <v>0</v>
      </c>
      <c r="O352" s="18">
        <f>SUMIF('12월'!E46:G500,항목!R17,'12월'!V46:X500)</f>
        <v>0</v>
      </c>
      <c r="P352" s="63">
        <f t="shared" si="19"/>
        <v>0</v>
      </c>
    </row>
    <row r="353" spans="2:16" x14ac:dyDescent="0.3">
      <c r="B353" s="637"/>
      <c r="C353" s="58" t="str">
        <f>항목!R18</f>
        <v>-</v>
      </c>
      <c r="D353" s="59">
        <f>SUMIF('01월'!E46:G500,항목!R18,'01월'!V46:X500)</f>
        <v>0</v>
      </c>
      <c r="E353" s="59">
        <f>SUMIF('02월'!E46:G500,항목!R18,'02월'!V46:X500)</f>
        <v>0</v>
      </c>
      <c r="F353" s="59">
        <f>SUMIF('03월'!E46:G500,항목!R18,'03월'!V46:X500)</f>
        <v>0</v>
      </c>
      <c r="G353" s="59">
        <f>SUMIF('04월'!E46:G500,항목!R18,'04월'!V46:X500)</f>
        <v>0</v>
      </c>
      <c r="H353" s="59">
        <f>SUMIF('05월'!E46:G500,항목!R18,'05월'!V46:X500)</f>
        <v>0</v>
      </c>
      <c r="I353" s="59">
        <f>SUMIF('06월'!E46:G500,항목!R18,'06월'!V46:X500)</f>
        <v>0</v>
      </c>
      <c r="J353" s="59">
        <f>SUMIF('07월'!E46:G500,항목!R18,'07월'!V46:X500)</f>
        <v>0</v>
      </c>
      <c r="K353" s="59">
        <f>SUMIF('08월'!E46:G500,항목!R18,'08월'!V46:X500)</f>
        <v>0</v>
      </c>
      <c r="L353" s="59">
        <f>SUMIF('09월'!E46:G500,항목!R18,'09월'!V46:X500)</f>
        <v>0</v>
      </c>
      <c r="M353" s="20">
        <f>SUMIF('10월'!E46:G500,항목!R18,'10월'!V46:X500)</f>
        <v>0</v>
      </c>
      <c r="N353" s="20">
        <f>SUMIF('11월'!E46:G500,항목!R18,'11월'!V46:X500)</f>
        <v>0</v>
      </c>
      <c r="O353" s="20">
        <f>SUMIF('12월'!E46:G500,항목!R18,'12월'!V46:X500)</f>
        <v>0</v>
      </c>
      <c r="P353" s="64">
        <f t="shared" si="19"/>
        <v>0</v>
      </c>
    </row>
  </sheetData>
  <mergeCells count="75">
    <mergeCell ref="B339:B353"/>
    <mergeCell ref="B248:B262"/>
    <mergeCell ref="B263:B277"/>
    <mergeCell ref="B338:P338"/>
    <mergeCell ref="B109:P109"/>
    <mergeCell ref="B173:B187"/>
    <mergeCell ref="B278:B292"/>
    <mergeCell ref="B293:B307"/>
    <mergeCell ref="B308:B322"/>
    <mergeCell ref="B323:B337"/>
    <mergeCell ref="B188:B202"/>
    <mergeCell ref="B203:B217"/>
    <mergeCell ref="B218:B232"/>
    <mergeCell ref="B233:B247"/>
    <mergeCell ref="B128:B142"/>
    <mergeCell ref="B143:B157"/>
    <mergeCell ref="B158:B172"/>
    <mergeCell ref="B126:P126"/>
    <mergeCell ref="B117:B123"/>
    <mergeCell ref="B93:C93"/>
    <mergeCell ref="B94:C94"/>
    <mergeCell ref="B95:C95"/>
    <mergeCell ref="B96:C96"/>
    <mergeCell ref="B97:C97"/>
    <mergeCell ref="B98:C98"/>
    <mergeCell ref="B124:P124"/>
    <mergeCell ref="B100:C100"/>
    <mergeCell ref="B101:C101"/>
    <mergeCell ref="B106:C106"/>
    <mergeCell ref="B105:C105"/>
    <mergeCell ref="B102:C102"/>
    <mergeCell ref="B103:C103"/>
    <mergeCell ref="B1:P1"/>
    <mergeCell ref="C39:C41"/>
    <mergeCell ref="C42:C44"/>
    <mergeCell ref="B8:C8"/>
    <mergeCell ref="B2:C2"/>
    <mergeCell ref="B10:P10"/>
    <mergeCell ref="B6:C6"/>
    <mergeCell ref="B7:C7"/>
    <mergeCell ref="B4:P4"/>
    <mergeCell ref="B12:B89"/>
    <mergeCell ref="C60:C62"/>
    <mergeCell ref="C63:C65"/>
    <mergeCell ref="C66:C68"/>
    <mergeCell ref="B125:P125"/>
    <mergeCell ref="B116:P116"/>
    <mergeCell ref="B92:P92"/>
    <mergeCell ref="B91:P91"/>
    <mergeCell ref="C12:C14"/>
    <mergeCell ref="C15:C17"/>
    <mergeCell ref="C18:C20"/>
    <mergeCell ref="C21:C23"/>
    <mergeCell ref="C24:C26"/>
    <mergeCell ref="C27:C29"/>
    <mergeCell ref="C30:C32"/>
    <mergeCell ref="C33:C35"/>
    <mergeCell ref="C54:C56"/>
    <mergeCell ref="C57:C59"/>
    <mergeCell ref="C36:C38"/>
    <mergeCell ref="B104:C104"/>
    <mergeCell ref="B110:B115"/>
    <mergeCell ref="C75:C77"/>
    <mergeCell ref="C78:C80"/>
    <mergeCell ref="C81:C83"/>
    <mergeCell ref="C84:C86"/>
    <mergeCell ref="C87:C89"/>
    <mergeCell ref="B99:C99"/>
    <mergeCell ref="B108:P108"/>
    <mergeCell ref="B107:P107"/>
    <mergeCell ref="C69:C71"/>
    <mergeCell ref="C72:C74"/>
    <mergeCell ref="C45:C47"/>
    <mergeCell ref="C48:C50"/>
    <mergeCell ref="C51:C5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이름이 지정된 범위</vt:lpstr>
      </vt:variant>
      <vt:variant>
        <vt:i4>21</vt:i4>
      </vt:variant>
    </vt:vector>
  </HeadingPairs>
  <TitlesOfParts>
    <vt:vector size="36" baseType="lpstr">
      <vt:lpstr>항목</vt:lpstr>
      <vt:lpstr>일정</vt:lpstr>
      <vt:lpstr>01월</vt:lpstr>
      <vt:lpstr>02월</vt:lpstr>
      <vt:lpstr>03월</vt:lpstr>
      <vt:lpstr>04월</vt:lpstr>
      <vt:lpstr>05월</vt:lpstr>
      <vt:lpstr>06월</vt:lpstr>
      <vt:lpstr>07월</vt:lpstr>
      <vt:lpstr>08월</vt:lpstr>
      <vt:lpstr>09월</vt:lpstr>
      <vt:lpstr>10월</vt:lpstr>
      <vt:lpstr>11월</vt:lpstr>
      <vt:lpstr>12월</vt:lpstr>
      <vt:lpstr>년간현황</vt:lpstr>
      <vt:lpstr>가사용품</vt:lpstr>
      <vt:lpstr>경조사비</vt:lpstr>
      <vt:lpstr>계정</vt:lpstr>
      <vt:lpstr>교통비</vt:lpstr>
      <vt:lpstr>대항목</vt:lpstr>
      <vt:lpstr>문화생활비</vt:lpstr>
      <vt:lpstr>보건의료비</vt:lpstr>
      <vt:lpstr>보험</vt:lpstr>
      <vt:lpstr>부채</vt:lpstr>
      <vt:lpstr>세금</vt:lpstr>
      <vt:lpstr>수입</vt:lpstr>
      <vt:lpstr>식비</vt:lpstr>
      <vt:lpstr>신용카드</vt:lpstr>
      <vt:lpstr>용돈</vt:lpstr>
      <vt:lpstr>이미용</vt:lpstr>
      <vt:lpstr>저축</vt:lpstr>
      <vt:lpstr>주거생활비</vt:lpstr>
      <vt:lpstr>지불방법</vt:lpstr>
      <vt:lpstr>차량유지비</vt:lpstr>
      <vt:lpstr>통신비</vt:lpstr>
      <vt:lpstr>풀무원녹즙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한샘</cp:lastModifiedBy>
  <dcterms:created xsi:type="dcterms:W3CDTF">2014-08-16T21:52:30Z</dcterms:created>
  <dcterms:modified xsi:type="dcterms:W3CDTF">2018-10-22T07:21:38Z</dcterms:modified>
</cp:coreProperties>
</file>