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1745\Desktop\"/>
    </mc:Choice>
  </mc:AlternateContent>
  <bookViews>
    <workbookView xWindow="0" yWindow="0" windowWidth="28800" windowHeight="12375" tabRatio="764" xr2:uid="{4C4C1D1C-A009-452D-AD65-1B1B18270D87}"/>
  </bookViews>
  <sheets>
    <sheet name="설명서" sheetId="3" r:id="rId1"/>
    <sheet name="sheet1" sheetId="1" r:id="rId2"/>
    <sheet name="sheet2" sheetId="5" r:id="rId3"/>
    <sheet name="sheet3" sheetId="6" r:id="rId4"/>
    <sheet name="sheet4" sheetId="7" r:id="rId5"/>
    <sheet name="sheet5" sheetId="8" r:id="rId6"/>
    <sheet name="sheet6" sheetId="9" r:id="rId7"/>
    <sheet name="sheet7" sheetId="10" r:id="rId8"/>
    <sheet name="sheet8" sheetId="11" r:id="rId9"/>
    <sheet name="sheet9" sheetId="12" r:id="rId10"/>
    <sheet name="sheet10" sheetId="13" r:id="rId11"/>
    <sheet name="sheet11" sheetId="14" r:id="rId12"/>
    <sheet name="sheet12" sheetId="15" r:id="rId13"/>
    <sheet name="sheet13" sheetId="16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6" l="1"/>
  <c r="M11" i="16"/>
  <c r="M12" i="16"/>
  <c r="M13" i="16"/>
  <c r="M14" i="16"/>
  <c r="M15" i="16"/>
  <c r="M16" i="16"/>
  <c r="M17" i="16"/>
  <c r="M10" i="16"/>
  <c r="C32" i="16"/>
  <c r="D32" i="16"/>
  <c r="E32" i="16"/>
  <c r="C33" i="16"/>
  <c r="D33" i="16"/>
  <c r="E33" i="16"/>
  <c r="C34" i="16"/>
  <c r="D34" i="16"/>
  <c r="E34" i="16"/>
  <c r="C35" i="16"/>
  <c r="D35" i="16"/>
  <c r="E35" i="16"/>
  <c r="C36" i="16"/>
  <c r="D36" i="16"/>
  <c r="E36" i="16"/>
  <c r="C37" i="16"/>
  <c r="D37" i="16"/>
  <c r="E37" i="16"/>
  <c r="C38" i="16"/>
  <c r="D38" i="16"/>
  <c r="E38" i="16"/>
  <c r="C39" i="16"/>
  <c r="D39" i="16"/>
  <c r="E39" i="16"/>
  <c r="C40" i="16"/>
  <c r="D40" i="16"/>
  <c r="E40" i="16"/>
  <c r="C41" i="16"/>
  <c r="D41" i="16"/>
  <c r="E41" i="16"/>
  <c r="C42" i="16"/>
  <c r="D42" i="16"/>
  <c r="E42" i="16"/>
  <c r="C43" i="16"/>
  <c r="D43" i="16"/>
  <c r="E43" i="16"/>
  <c r="C44" i="16"/>
  <c r="D44" i="16"/>
  <c r="E44" i="16"/>
  <c r="C45" i="16"/>
  <c r="D45" i="16"/>
  <c r="E45" i="16"/>
  <c r="C46" i="16"/>
  <c r="D46" i="16"/>
  <c r="E46" i="16"/>
  <c r="C47" i="16"/>
  <c r="D47" i="16"/>
  <c r="E47" i="16"/>
  <c r="C48" i="16"/>
  <c r="D48" i="16"/>
  <c r="E48" i="16"/>
  <c r="C49" i="16"/>
  <c r="D49" i="16"/>
  <c r="E49" i="16"/>
  <c r="C50" i="16"/>
  <c r="D50" i="16"/>
  <c r="E50" i="16"/>
  <c r="C51" i="16"/>
  <c r="D51" i="16"/>
  <c r="E51" i="16"/>
  <c r="C52" i="16"/>
  <c r="D52" i="16"/>
  <c r="E52" i="16"/>
  <c r="C53" i="16"/>
  <c r="D53" i="16"/>
  <c r="E53" i="16"/>
  <c r="C54" i="16"/>
  <c r="D54" i="16"/>
  <c r="E54" i="16"/>
  <c r="C55" i="16"/>
  <c r="D55" i="16"/>
  <c r="E55" i="16"/>
  <c r="C56" i="16"/>
  <c r="D56" i="16"/>
  <c r="E56" i="16"/>
  <c r="N51" i="16"/>
  <c r="D31" i="16"/>
  <c r="E31" i="16"/>
  <c r="C31" i="16"/>
  <c r="M52" i="16"/>
  <c r="M51" i="16"/>
  <c r="M50" i="16"/>
  <c r="M49" i="16"/>
  <c r="M48" i="16"/>
  <c r="M47" i="16"/>
  <c r="M46" i="16"/>
  <c r="M45" i="16"/>
  <c r="M44" i="16"/>
  <c r="M43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G31" i="16"/>
  <c r="G32" i="16" s="1"/>
  <c r="M27" i="16"/>
  <c r="O27" i="16" s="1"/>
  <c r="L27" i="16"/>
  <c r="N27" i="16" s="1"/>
  <c r="I27" i="16"/>
  <c r="N26" i="16"/>
  <c r="L26" i="16"/>
  <c r="M26" i="16" s="1"/>
  <c r="E26" i="16"/>
  <c r="G26" i="16" s="1"/>
  <c r="L25" i="16"/>
  <c r="M25" i="16" s="1"/>
  <c r="E25" i="16"/>
  <c r="G25" i="16" s="1"/>
  <c r="L24" i="16"/>
  <c r="M24" i="16" s="1"/>
  <c r="E24" i="16"/>
  <c r="G24" i="16" s="1"/>
  <c r="L23" i="16"/>
  <c r="M23" i="16" s="1"/>
  <c r="E23" i="16"/>
  <c r="G23" i="16" s="1"/>
  <c r="L22" i="16"/>
  <c r="M22" i="16" s="1"/>
  <c r="E22" i="16"/>
  <c r="G22" i="16" s="1"/>
  <c r="L21" i="16"/>
  <c r="M21" i="16" s="1"/>
  <c r="E21" i="16"/>
  <c r="E27" i="16" s="1"/>
  <c r="L17" i="16"/>
  <c r="O17" i="16" s="1"/>
  <c r="O16" i="16"/>
  <c r="L16" i="16"/>
  <c r="L15" i="16"/>
  <c r="O15" i="16" s="1"/>
  <c r="O14" i="16"/>
  <c r="L14" i="16"/>
  <c r="L13" i="16"/>
  <c r="O13" i="16" s="1"/>
  <c r="O12" i="16"/>
  <c r="L12" i="16"/>
  <c r="L11" i="16"/>
  <c r="O11" i="16" s="1"/>
  <c r="O10" i="16"/>
  <c r="L10" i="16"/>
  <c r="D6" i="16"/>
  <c r="C6" i="16"/>
  <c r="C32" i="15"/>
  <c r="D32" i="15"/>
  <c r="E32" i="15"/>
  <c r="C33" i="15"/>
  <c r="N40" i="15" s="1"/>
  <c r="D33" i="15"/>
  <c r="E33" i="15"/>
  <c r="C34" i="15"/>
  <c r="D34" i="15"/>
  <c r="E34" i="15"/>
  <c r="C35" i="15"/>
  <c r="D35" i="15"/>
  <c r="E35" i="15"/>
  <c r="C36" i="15"/>
  <c r="D36" i="15"/>
  <c r="E36" i="15"/>
  <c r="C37" i="15"/>
  <c r="D37" i="15"/>
  <c r="E37" i="15"/>
  <c r="C38" i="15"/>
  <c r="D38" i="15"/>
  <c r="E38" i="15"/>
  <c r="C39" i="15"/>
  <c r="D39" i="15"/>
  <c r="E39" i="15"/>
  <c r="C40" i="15"/>
  <c r="D40" i="15"/>
  <c r="E40" i="15"/>
  <c r="C41" i="15"/>
  <c r="D41" i="15"/>
  <c r="E41" i="15"/>
  <c r="C42" i="15"/>
  <c r="D42" i="15"/>
  <c r="E42" i="15"/>
  <c r="C43" i="15"/>
  <c r="D43" i="15"/>
  <c r="E43" i="15"/>
  <c r="C44" i="15"/>
  <c r="D44" i="15"/>
  <c r="E44" i="15"/>
  <c r="C45" i="15"/>
  <c r="D45" i="15"/>
  <c r="E45" i="15"/>
  <c r="C46" i="15"/>
  <c r="D46" i="15"/>
  <c r="E46" i="15"/>
  <c r="C47" i="15"/>
  <c r="D47" i="15"/>
  <c r="E47" i="15"/>
  <c r="C48" i="15"/>
  <c r="D48" i="15"/>
  <c r="E48" i="15"/>
  <c r="C49" i="15"/>
  <c r="D49" i="15"/>
  <c r="E49" i="15"/>
  <c r="C50" i="15"/>
  <c r="D50" i="15"/>
  <c r="E50" i="15"/>
  <c r="C51" i="15"/>
  <c r="D51" i="15"/>
  <c r="E51" i="15"/>
  <c r="C52" i="15"/>
  <c r="D52" i="15"/>
  <c r="E52" i="15"/>
  <c r="C53" i="15"/>
  <c r="D53" i="15"/>
  <c r="E53" i="15"/>
  <c r="C54" i="15"/>
  <c r="D54" i="15"/>
  <c r="E54" i="15"/>
  <c r="C55" i="15"/>
  <c r="D55" i="15"/>
  <c r="E55" i="15"/>
  <c r="C56" i="15"/>
  <c r="D56" i="15"/>
  <c r="E56" i="15"/>
  <c r="N31" i="15"/>
  <c r="D31" i="15"/>
  <c r="E31" i="15"/>
  <c r="G31" i="15" s="1"/>
  <c r="G32" i="15" s="1"/>
  <c r="C31" i="15"/>
  <c r="M11" i="15"/>
  <c r="M12" i="15"/>
  <c r="M13" i="15"/>
  <c r="M14" i="15"/>
  <c r="M15" i="15"/>
  <c r="M16" i="15"/>
  <c r="M17" i="15"/>
  <c r="M10" i="15"/>
  <c r="B6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N32" i="15"/>
  <c r="M32" i="15"/>
  <c r="M31" i="15"/>
  <c r="M27" i="15"/>
  <c r="L27" i="15"/>
  <c r="N27" i="15" s="1"/>
  <c r="I27" i="15"/>
  <c r="E27" i="15"/>
  <c r="L26" i="15"/>
  <c r="M26" i="15" s="1"/>
  <c r="E26" i="15"/>
  <c r="G26" i="15" s="1"/>
  <c r="N25" i="15"/>
  <c r="L25" i="15"/>
  <c r="M25" i="15" s="1"/>
  <c r="G25" i="15"/>
  <c r="E25" i="15"/>
  <c r="M24" i="15"/>
  <c r="O24" i="15" s="1"/>
  <c r="L24" i="15"/>
  <c r="N24" i="15" s="1"/>
  <c r="G24" i="15"/>
  <c r="E24" i="15"/>
  <c r="M23" i="15"/>
  <c r="O23" i="15" s="1"/>
  <c r="L23" i="15"/>
  <c r="N23" i="15" s="1"/>
  <c r="G23" i="15"/>
  <c r="E23" i="15"/>
  <c r="M22" i="15"/>
  <c r="O22" i="15" s="1"/>
  <c r="L22" i="15"/>
  <c r="N22" i="15" s="1"/>
  <c r="G22" i="15"/>
  <c r="E22" i="15"/>
  <c r="M21" i="15"/>
  <c r="O21" i="15" s="1"/>
  <c r="L21" i="15"/>
  <c r="N21" i="15" s="1"/>
  <c r="G21" i="15"/>
  <c r="G27" i="15" s="1"/>
  <c r="E21" i="15"/>
  <c r="O17" i="15"/>
  <c r="L17" i="15"/>
  <c r="L16" i="15"/>
  <c r="O16" i="15" s="1"/>
  <c r="O15" i="15"/>
  <c r="L15" i="15"/>
  <c r="L14" i="15"/>
  <c r="O14" i="15" s="1"/>
  <c r="O13" i="15"/>
  <c r="L13" i="15"/>
  <c r="L12" i="15"/>
  <c r="O12" i="15" s="1"/>
  <c r="O11" i="15"/>
  <c r="L11" i="15"/>
  <c r="L10" i="15"/>
  <c r="O10" i="15" s="1"/>
  <c r="D6" i="15"/>
  <c r="C6" i="15"/>
  <c r="B6" i="14"/>
  <c r="M11" i="14"/>
  <c r="M12" i="14"/>
  <c r="M13" i="14"/>
  <c r="M14" i="14"/>
  <c r="M15" i="14"/>
  <c r="M16" i="14"/>
  <c r="M17" i="14"/>
  <c r="M10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D31" i="14"/>
  <c r="E31" i="14"/>
  <c r="G31" i="14" s="1"/>
  <c r="G32" i="14" s="1"/>
  <c r="C31" i="14"/>
  <c r="M52" i="14"/>
  <c r="M51" i="14"/>
  <c r="M50" i="14"/>
  <c r="M49" i="14"/>
  <c r="M48" i="14"/>
  <c r="M47" i="14"/>
  <c r="M46" i="14"/>
  <c r="M45" i="14"/>
  <c r="M44" i="14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N27" i="14"/>
  <c r="L27" i="14"/>
  <c r="M27" i="14" s="1"/>
  <c r="I27" i="14"/>
  <c r="M26" i="14"/>
  <c r="L26" i="14"/>
  <c r="N26" i="14" s="1"/>
  <c r="G26" i="14"/>
  <c r="E26" i="14"/>
  <c r="M25" i="14"/>
  <c r="O25" i="14" s="1"/>
  <c r="L25" i="14"/>
  <c r="N25" i="14" s="1"/>
  <c r="G25" i="14"/>
  <c r="E25" i="14"/>
  <c r="M24" i="14"/>
  <c r="L24" i="14"/>
  <c r="N24" i="14" s="1"/>
  <c r="G24" i="14"/>
  <c r="E24" i="14"/>
  <c r="M23" i="14"/>
  <c r="O23" i="14" s="1"/>
  <c r="L23" i="14"/>
  <c r="N23" i="14" s="1"/>
  <c r="G23" i="14"/>
  <c r="E23" i="14"/>
  <c r="M22" i="14"/>
  <c r="L22" i="14"/>
  <c r="N22" i="14" s="1"/>
  <c r="G22" i="14"/>
  <c r="E22" i="14"/>
  <c r="M21" i="14"/>
  <c r="O21" i="14" s="1"/>
  <c r="L21" i="14"/>
  <c r="N21" i="14" s="1"/>
  <c r="G21" i="14"/>
  <c r="G27" i="14" s="1"/>
  <c r="E21" i="14"/>
  <c r="E27" i="14" s="1"/>
  <c r="O17" i="14"/>
  <c r="L17" i="14"/>
  <c r="L16" i="14"/>
  <c r="O16" i="14" s="1"/>
  <c r="O15" i="14"/>
  <c r="L15" i="14"/>
  <c r="L14" i="14"/>
  <c r="O14" i="14" s="1"/>
  <c r="O13" i="14"/>
  <c r="L13" i="14"/>
  <c r="L12" i="14"/>
  <c r="O12" i="14" s="1"/>
  <c r="O11" i="14"/>
  <c r="L11" i="14"/>
  <c r="L10" i="14"/>
  <c r="O10" i="14" s="1"/>
  <c r="D6" i="14"/>
  <c r="C6" i="14"/>
  <c r="C32" i="13"/>
  <c r="N51" i="13" s="1"/>
  <c r="D32" i="13"/>
  <c r="E32" i="13"/>
  <c r="C33" i="13"/>
  <c r="D33" i="13"/>
  <c r="E33" i="13"/>
  <c r="C34" i="13"/>
  <c r="D34" i="13"/>
  <c r="E34" i="13"/>
  <c r="C35" i="13"/>
  <c r="D35" i="13"/>
  <c r="E35" i="13"/>
  <c r="C36" i="13"/>
  <c r="D36" i="13"/>
  <c r="E36" i="13"/>
  <c r="C37" i="13"/>
  <c r="D37" i="13"/>
  <c r="E37" i="13"/>
  <c r="C38" i="13"/>
  <c r="D38" i="13"/>
  <c r="E38" i="13"/>
  <c r="C39" i="13"/>
  <c r="D39" i="13"/>
  <c r="E39" i="13"/>
  <c r="C40" i="13"/>
  <c r="D40" i="13"/>
  <c r="E40" i="13"/>
  <c r="C41" i="13"/>
  <c r="D41" i="13"/>
  <c r="E41" i="13"/>
  <c r="C42" i="13"/>
  <c r="D42" i="13"/>
  <c r="E42" i="13"/>
  <c r="C43" i="13"/>
  <c r="D43" i="13"/>
  <c r="E43" i="13"/>
  <c r="C44" i="13"/>
  <c r="D44" i="13"/>
  <c r="E44" i="13"/>
  <c r="C45" i="13"/>
  <c r="D45" i="13"/>
  <c r="E45" i="13"/>
  <c r="C46" i="13"/>
  <c r="D46" i="13"/>
  <c r="E46" i="13"/>
  <c r="C47" i="13"/>
  <c r="D47" i="13"/>
  <c r="E47" i="13"/>
  <c r="C48" i="13"/>
  <c r="D48" i="13"/>
  <c r="E48" i="13"/>
  <c r="C49" i="13"/>
  <c r="D49" i="13"/>
  <c r="E49" i="13"/>
  <c r="C50" i="13"/>
  <c r="D50" i="13"/>
  <c r="E50" i="13"/>
  <c r="C51" i="13"/>
  <c r="D51" i="13"/>
  <c r="E51" i="13"/>
  <c r="C52" i="13"/>
  <c r="D52" i="13"/>
  <c r="E52" i="13"/>
  <c r="C53" i="13"/>
  <c r="D53" i="13"/>
  <c r="E53" i="13"/>
  <c r="C54" i="13"/>
  <c r="D54" i="13"/>
  <c r="E54" i="13"/>
  <c r="C55" i="13"/>
  <c r="D55" i="13"/>
  <c r="E55" i="13"/>
  <c r="C56" i="13"/>
  <c r="D56" i="13"/>
  <c r="E56" i="13"/>
  <c r="D31" i="13"/>
  <c r="E31" i="13"/>
  <c r="G31" i="13" s="1"/>
  <c r="C31" i="13"/>
  <c r="B6" i="13"/>
  <c r="M11" i="13"/>
  <c r="M12" i="13"/>
  <c r="M13" i="13"/>
  <c r="M14" i="13"/>
  <c r="M15" i="13"/>
  <c r="M16" i="13"/>
  <c r="M17" i="13"/>
  <c r="M10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27" i="13"/>
  <c r="O27" i="13" s="1"/>
  <c r="L27" i="13"/>
  <c r="N27" i="13" s="1"/>
  <c r="I27" i="13"/>
  <c r="N26" i="13"/>
  <c r="L26" i="13"/>
  <c r="M26" i="13" s="1"/>
  <c r="E26" i="13"/>
  <c r="G26" i="13" s="1"/>
  <c r="L25" i="13"/>
  <c r="M25" i="13" s="1"/>
  <c r="E25" i="13"/>
  <c r="G25" i="13" s="1"/>
  <c r="L24" i="13"/>
  <c r="M24" i="13" s="1"/>
  <c r="E24" i="13"/>
  <c r="G24" i="13" s="1"/>
  <c r="L23" i="13"/>
  <c r="M23" i="13" s="1"/>
  <c r="E23" i="13"/>
  <c r="G23" i="13" s="1"/>
  <c r="L22" i="13"/>
  <c r="M22" i="13" s="1"/>
  <c r="E22" i="13"/>
  <c r="G22" i="13" s="1"/>
  <c r="L21" i="13"/>
  <c r="M21" i="13" s="1"/>
  <c r="E21" i="13"/>
  <c r="E27" i="13" s="1"/>
  <c r="L17" i="13"/>
  <c r="O17" i="13" s="1"/>
  <c r="O16" i="13"/>
  <c r="L16" i="13"/>
  <c r="L15" i="13"/>
  <c r="O15" i="13" s="1"/>
  <c r="O14" i="13"/>
  <c r="L14" i="13"/>
  <c r="L13" i="13"/>
  <c r="O13" i="13" s="1"/>
  <c r="O12" i="13"/>
  <c r="L12" i="13"/>
  <c r="L11" i="13"/>
  <c r="O11" i="13" s="1"/>
  <c r="O10" i="13"/>
  <c r="L10" i="13"/>
  <c r="D6" i="13"/>
  <c r="C6" i="13"/>
  <c r="C32" i="12"/>
  <c r="D32" i="12"/>
  <c r="E32" i="12"/>
  <c r="C33" i="12"/>
  <c r="D33" i="12"/>
  <c r="E33" i="12"/>
  <c r="C34" i="12"/>
  <c r="D34" i="12"/>
  <c r="E34" i="12"/>
  <c r="C35" i="12"/>
  <c r="D35" i="12"/>
  <c r="E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C43" i="12"/>
  <c r="D43" i="12"/>
  <c r="E43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C51" i="12"/>
  <c r="D51" i="12"/>
  <c r="E51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D31" i="12"/>
  <c r="E31" i="12"/>
  <c r="C31" i="12"/>
  <c r="M11" i="12"/>
  <c r="M12" i="12"/>
  <c r="M13" i="12"/>
  <c r="M14" i="12"/>
  <c r="M15" i="12"/>
  <c r="M16" i="12"/>
  <c r="M17" i="12"/>
  <c r="M10" i="12"/>
  <c r="B6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M35" i="12"/>
  <c r="M34" i="12"/>
  <c r="M33" i="12"/>
  <c r="N51" i="12"/>
  <c r="M32" i="12"/>
  <c r="N31" i="12"/>
  <c r="M31" i="12"/>
  <c r="G31" i="12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M27" i="12"/>
  <c r="O27" i="12" s="1"/>
  <c r="L27" i="12"/>
  <c r="N27" i="12" s="1"/>
  <c r="I27" i="12"/>
  <c r="N26" i="12"/>
  <c r="L26" i="12"/>
  <c r="M26" i="12" s="1"/>
  <c r="E26" i="12"/>
  <c r="G26" i="12" s="1"/>
  <c r="L25" i="12"/>
  <c r="M25" i="12" s="1"/>
  <c r="E25" i="12"/>
  <c r="G25" i="12" s="1"/>
  <c r="L24" i="12"/>
  <c r="M24" i="12" s="1"/>
  <c r="E24" i="12"/>
  <c r="G24" i="12" s="1"/>
  <c r="L23" i="12"/>
  <c r="M23" i="12" s="1"/>
  <c r="E23" i="12"/>
  <c r="G23" i="12" s="1"/>
  <c r="L22" i="12"/>
  <c r="M22" i="12" s="1"/>
  <c r="E22" i="12"/>
  <c r="G22" i="12" s="1"/>
  <c r="L21" i="12"/>
  <c r="M21" i="12" s="1"/>
  <c r="E21" i="12"/>
  <c r="E27" i="12" s="1"/>
  <c r="L17" i="12"/>
  <c r="O17" i="12" s="1"/>
  <c r="O16" i="12"/>
  <c r="L16" i="12"/>
  <c r="L15" i="12"/>
  <c r="O15" i="12" s="1"/>
  <c r="O14" i="12"/>
  <c r="L14" i="12"/>
  <c r="N14" i="12" s="1"/>
  <c r="P14" i="12" s="1"/>
  <c r="L13" i="12"/>
  <c r="O13" i="12" s="1"/>
  <c r="O12" i="12"/>
  <c r="L12" i="12"/>
  <c r="L11" i="12"/>
  <c r="O11" i="12" s="1"/>
  <c r="O10" i="12"/>
  <c r="L10" i="12"/>
  <c r="D6" i="12"/>
  <c r="C6" i="12"/>
  <c r="M11" i="11"/>
  <c r="M12" i="11"/>
  <c r="M13" i="11"/>
  <c r="M14" i="11"/>
  <c r="M15" i="11"/>
  <c r="M16" i="11"/>
  <c r="M17" i="11"/>
  <c r="M10" i="11"/>
  <c r="B6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  <c r="C51" i="11"/>
  <c r="D51" i="11"/>
  <c r="E51" i="11"/>
  <c r="C52" i="11"/>
  <c r="D52" i="11"/>
  <c r="E52" i="11"/>
  <c r="C53" i="11"/>
  <c r="D53" i="11"/>
  <c r="E53" i="11"/>
  <c r="C54" i="11"/>
  <c r="D54" i="11"/>
  <c r="E54" i="11"/>
  <c r="C55" i="11"/>
  <c r="D55" i="11"/>
  <c r="E55" i="11"/>
  <c r="C56" i="11"/>
  <c r="D56" i="11"/>
  <c r="E56" i="11"/>
  <c r="D31" i="11"/>
  <c r="E31" i="11"/>
  <c r="G31" i="11" s="1"/>
  <c r="G32" i="11" s="1"/>
  <c r="C31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N27" i="11"/>
  <c r="L27" i="11"/>
  <c r="M27" i="11" s="1"/>
  <c r="I27" i="11"/>
  <c r="M26" i="11"/>
  <c r="L26" i="11"/>
  <c r="N26" i="11" s="1"/>
  <c r="G26" i="11"/>
  <c r="E26" i="11"/>
  <c r="M25" i="11"/>
  <c r="O25" i="11" s="1"/>
  <c r="L25" i="11"/>
  <c r="N25" i="11" s="1"/>
  <c r="G25" i="11"/>
  <c r="E25" i="11"/>
  <c r="M24" i="11"/>
  <c r="L24" i="11"/>
  <c r="N24" i="11" s="1"/>
  <c r="G24" i="11"/>
  <c r="E24" i="11"/>
  <c r="M23" i="11"/>
  <c r="O23" i="11" s="1"/>
  <c r="L23" i="11"/>
  <c r="N23" i="11" s="1"/>
  <c r="G23" i="11"/>
  <c r="E23" i="11"/>
  <c r="M22" i="11"/>
  <c r="L22" i="11"/>
  <c r="N22" i="11" s="1"/>
  <c r="G22" i="11"/>
  <c r="E22" i="11"/>
  <c r="M21" i="11"/>
  <c r="O21" i="11" s="1"/>
  <c r="L21" i="11"/>
  <c r="N21" i="11" s="1"/>
  <c r="G21" i="11"/>
  <c r="G27" i="11" s="1"/>
  <c r="E21" i="11"/>
  <c r="E27" i="11" s="1"/>
  <c r="O17" i="11"/>
  <c r="L17" i="11"/>
  <c r="N17" i="11" s="1"/>
  <c r="L16" i="11"/>
  <c r="O16" i="11" s="1"/>
  <c r="O15" i="11"/>
  <c r="L15" i="11"/>
  <c r="L14" i="11"/>
  <c r="O14" i="11" s="1"/>
  <c r="O13" i="11"/>
  <c r="L13" i="11"/>
  <c r="N13" i="11" s="1"/>
  <c r="L12" i="11"/>
  <c r="O12" i="11" s="1"/>
  <c r="O11" i="11"/>
  <c r="L11" i="11"/>
  <c r="L10" i="11"/>
  <c r="O10" i="11" s="1"/>
  <c r="D6" i="11"/>
  <c r="C6" i="11"/>
  <c r="C32" i="10"/>
  <c r="D32" i="10"/>
  <c r="E32" i="10"/>
  <c r="C33" i="10"/>
  <c r="D33" i="10"/>
  <c r="E33" i="10"/>
  <c r="C34" i="10"/>
  <c r="D34" i="10"/>
  <c r="E34" i="10"/>
  <c r="C35" i="10"/>
  <c r="D35" i="10"/>
  <c r="E35" i="10"/>
  <c r="C36" i="10"/>
  <c r="D36" i="10"/>
  <c r="E36" i="10"/>
  <c r="C37" i="10"/>
  <c r="D37" i="10"/>
  <c r="E37" i="10"/>
  <c r="C38" i="10"/>
  <c r="D38" i="10"/>
  <c r="E38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C47" i="10"/>
  <c r="D47" i="10"/>
  <c r="E47" i="10"/>
  <c r="C48" i="10"/>
  <c r="D48" i="10"/>
  <c r="E48" i="10"/>
  <c r="C49" i="10"/>
  <c r="D49" i="10"/>
  <c r="E49" i="10"/>
  <c r="C50" i="10"/>
  <c r="D50" i="10"/>
  <c r="E50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D31" i="10"/>
  <c r="E31" i="10"/>
  <c r="C31" i="10"/>
  <c r="M11" i="10"/>
  <c r="M12" i="10"/>
  <c r="M13" i="10"/>
  <c r="M14" i="10"/>
  <c r="M15" i="10"/>
  <c r="M16" i="10"/>
  <c r="M17" i="10"/>
  <c r="M10" i="10"/>
  <c r="B6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G31" i="10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N27" i="10"/>
  <c r="L27" i="10"/>
  <c r="M27" i="10" s="1"/>
  <c r="I27" i="10"/>
  <c r="M26" i="10"/>
  <c r="L26" i="10"/>
  <c r="N26" i="10" s="1"/>
  <c r="G26" i="10"/>
  <c r="E26" i="10"/>
  <c r="M25" i="10"/>
  <c r="O25" i="10" s="1"/>
  <c r="L25" i="10"/>
  <c r="N25" i="10" s="1"/>
  <c r="G25" i="10"/>
  <c r="E25" i="10"/>
  <c r="M24" i="10"/>
  <c r="L24" i="10"/>
  <c r="N24" i="10" s="1"/>
  <c r="G24" i="10"/>
  <c r="E24" i="10"/>
  <c r="M23" i="10"/>
  <c r="O23" i="10" s="1"/>
  <c r="L23" i="10"/>
  <c r="N23" i="10" s="1"/>
  <c r="G23" i="10"/>
  <c r="E23" i="10"/>
  <c r="M22" i="10"/>
  <c r="L22" i="10"/>
  <c r="N22" i="10" s="1"/>
  <c r="G22" i="10"/>
  <c r="E22" i="10"/>
  <c r="M21" i="10"/>
  <c r="O21" i="10" s="1"/>
  <c r="L21" i="10"/>
  <c r="N21" i="10" s="1"/>
  <c r="G21" i="10"/>
  <c r="G27" i="10" s="1"/>
  <c r="E21" i="10"/>
  <c r="E27" i="10" s="1"/>
  <c r="O17" i="10"/>
  <c r="L17" i="10"/>
  <c r="L16" i="10"/>
  <c r="O16" i="10" s="1"/>
  <c r="O15" i="10"/>
  <c r="L15" i="10"/>
  <c r="L14" i="10"/>
  <c r="O14" i="10" s="1"/>
  <c r="O13" i="10"/>
  <c r="L13" i="10"/>
  <c r="L12" i="10"/>
  <c r="O12" i="10" s="1"/>
  <c r="O11" i="10"/>
  <c r="L11" i="10"/>
  <c r="L10" i="10"/>
  <c r="O10" i="10" s="1"/>
  <c r="O8" i="10"/>
  <c r="E6" i="10" s="1"/>
  <c r="D6" i="10"/>
  <c r="C6" i="10"/>
  <c r="M11" i="9"/>
  <c r="M12" i="9"/>
  <c r="M13" i="9"/>
  <c r="M14" i="9"/>
  <c r="M15" i="9"/>
  <c r="M16" i="9"/>
  <c r="M17" i="9"/>
  <c r="M10" i="9"/>
  <c r="C32" i="9"/>
  <c r="N52" i="9" s="1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D31" i="9"/>
  <c r="E31" i="9"/>
  <c r="C31" i="9"/>
  <c r="B6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G31" i="9"/>
  <c r="G32" i="9" s="1"/>
  <c r="N27" i="9"/>
  <c r="L27" i="9"/>
  <c r="M27" i="9" s="1"/>
  <c r="I27" i="9"/>
  <c r="L26" i="9"/>
  <c r="N26" i="9" s="1"/>
  <c r="E26" i="9"/>
  <c r="G26" i="9" s="1"/>
  <c r="L25" i="9"/>
  <c r="M25" i="9" s="1"/>
  <c r="E25" i="9"/>
  <c r="G25" i="9" s="1"/>
  <c r="L24" i="9"/>
  <c r="M24" i="9" s="1"/>
  <c r="E24" i="9"/>
  <c r="G24" i="9" s="1"/>
  <c r="L23" i="9"/>
  <c r="M23" i="9" s="1"/>
  <c r="E23" i="9"/>
  <c r="G23" i="9" s="1"/>
  <c r="L22" i="9"/>
  <c r="M22" i="9" s="1"/>
  <c r="E22" i="9"/>
  <c r="G22" i="9" s="1"/>
  <c r="L21" i="9"/>
  <c r="M21" i="9" s="1"/>
  <c r="E21" i="9"/>
  <c r="E27" i="9" s="1"/>
  <c r="L17" i="9"/>
  <c r="O17" i="9" s="1"/>
  <c r="O16" i="9"/>
  <c r="L16" i="9"/>
  <c r="L15" i="9"/>
  <c r="O15" i="9" s="1"/>
  <c r="O14" i="9"/>
  <c r="L14" i="9"/>
  <c r="L13" i="9"/>
  <c r="O13" i="9" s="1"/>
  <c r="O12" i="9"/>
  <c r="L12" i="9"/>
  <c r="L11" i="9"/>
  <c r="O11" i="9" s="1"/>
  <c r="O10" i="9"/>
  <c r="L10" i="9"/>
  <c r="D6" i="9"/>
  <c r="C6" i="9"/>
  <c r="M11" i="8"/>
  <c r="M12" i="8"/>
  <c r="M13" i="8"/>
  <c r="M14" i="8"/>
  <c r="M15" i="8"/>
  <c r="M16" i="8"/>
  <c r="M17" i="8"/>
  <c r="M10" i="8"/>
  <c r="C32" i="8"/>
  <c r="N32" i="8" s="1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D31" i="8"/>
  <c r="E31" i="8"/>
  <c r="C31" i="8"/>
  <c r="B6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G31" i="8"/>
  <c r="G32" i="8" s="1"/>
  <c r="M27" i="8"/>
  <c r="L27" i="8"/>
  <c r="N27" i="8" s="1"/>
  <c r="I27" i="8"/>
  <c r="E27" i="8"/>
  <c r="L26" i="8"/>
  <c r="M26" i="8" s="1"/>
  <c r="E26" i="8"/>
  <c r="G26" i="8" s="1"/>
  <c r="N25" i="8"/>
  <c r="L25" i="8"/>
  <c r="M25" i="8" s="1"/>
  <c r="G25" i="8"/>
  <c r="E25" i="8"/>
  <c r="M24" i="8"/>
  <c r="L24" i="8"/>
  <c r="N24" i="8" s="1"/>
  <c r="G24" i="8"/>
  <c r="E24" i="8"/>
  <c r="M23" i="8"/>
  <c r="L23" i="8"/>
  <c r="N23" i="8" s="1"/>
  <c r="G23" i="8"/>
  <c r="E23" i="8"/>
  <c r="M22" i="8"/>
  <c r="L22" i="8"/>
  <c r="N22" i="8" s="1"/>
  <c r="G22" i="8"/>
  <c r="E22" i="8"/>
  <c r="M21" i="8"/>
  <c r="L21" i="8"/>
  <c r="N21" i="8" s="1"/>
  <c r="G21" i="8"/>
  <c r="G27" i="8" s="1"/>
  <c r="E21" i="8"/>
  <c r="O17" i="8"/>
  <c r="L17" i="8"/>
  <c r="L16" i="8"/>
  <c r="O16" i="8" s="1"/>
  <c r="O15" i="8"/>
  <c r="L15" i="8"/>
  <c r="L14" i="8"/>
  <c r="O14" i="8" s="1"/>
  <c r="O13" i="8"/>
  <c r="L13" i="8"/>
  <c r="L12" i="8"/>
  <c r="O12" i="8" s="1"/>
  <c r="O11" i="8"/>
  <c r="L11" i="8"/>
  <c r="L10" i="8"/>
  <c r="O10" i="8" s="1"/>
  <c r="D6" i="8"/>
  <c r="C6" i="8"/>
  <c r="L27" i="7"/>
  <c r="L26" i="7"/>
  <c r="M26" i="7" s="1"/>
  <c r="O26" i="7" s="1"/>
  <c r="L25" i="7"/>
  <c r="L24" i="7"/>
  <c r="N24" i="7" s="1"/>
  <c r="L23" i="7"/>
  <c r="L22" i="7"/>
  <c r="M22" i="7" s="1"/>
  <c r="O22" i="7" s="1"/>
  <c r="L21" i="7"/>
  <c r="L17" i="7"/>
  <c r="L16" i="7"/>
  <c r="L15" i="7"/>
  <c r="L14" i="7"/>
  <c r="L13" i="7"/>
  <c r="L12" i="7"/>
  <c r="L11" i="7"/>
  <c r="N11" i="7" s="1"/>
  <c r="L10" i="7"/>
  <c r="L27" i="6"/>
  <c r="N27" i="6" s="1"/>
  <c r="L26" i="6"/>
  <c r="L25" i="6"/>
  <c r="M25" i="6" s="1"/>
  <c r="O25" i="6" s="1"/>
  <c r="L24" i="6"/>
  <c r="L23" i="6"/>
  <c r="N23" i="6" s="1"/>
  <c r="L22" i="6"/>
  <c r="L21" i="6"/>
  <c r="M21" i="6" s="1"/>
  <c r="M19" i="6" s="1"/>
  <c r="L17" i="6"/>
  <c r="L16" i="6"/>
  <c r="N16" i="6" s="1"/>
  <c r="P16" i="6" s="1"/>
  <c r="L15" i="6"/>
  <c r="L14" i="6"/>
  <c r="N14" i="6" s="1"/>
  <c r="P14" i="6" s="1"/>
  <c r="L13" i="6"/>
  <c r="L12" i="6"/>
  <c r="N12" i="6" s="1"/>
  <c r="P12" i="6" s="1"/>
  <c r="L11" i="6"/>
  <c r="L10" i="6"/>
  <c r="N10" i="6" s="1"/>
  <c r="N8" i="6" s="1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N51" i="5"/>
  <c r="M31" i="5"/>
  <c r="L22" i="5"/>
  <c r="L23" i="5"/>
  <c r="M23" i="5" s="1"/>
  <c r="L24" i="5"/>
  <c r="L25" i="5"/>
  <c r="M25" i="5" s="1"/>
  <c r="L26" i="5"/>
  <c r="L27" i="5"/>
  <c r="M27" i="5" s="1"/>
  <c r="N25" i="5"/>
  <c r="L21" i="5"/>
  <c r="M21" i="5" s="1"/>
  <c r="O21" i="5" s="1"/>
  <c r="L11" i="5"/>
  <c r="O11" i="5" s="1"/>
  <c r="L12" i="5"/>
  <c r="L13" i="5"/>
  <c r="N13" i="5" s="1"/>
  <c r="L14" i="5"/>
  <c r="L15" i="5"/>
  <c r="O15" i="5" s="1"/>
  <c r="L16" i="5"/>
  <c r="L17" i="5"/>
  <c r="N17" i="5" s="1"/>
  <c r="O13" i="5"/>
  <c r="O17" i="5"/>
  <c r="L10" i="5"/>
  <c r="N10" i="5" s="1"/>
  <c r="M11" i="7"/>
  <c r="M12" i="7"/>
  <c r="M13" i="7"/>
  <c r="M14" i="7"/>
  <c r="M15" i="7"/>
  <c r="M16" i="7"/>
  <c r="M17" i="7"/>
  <c r="M10" i="7"/>
  <c r="C32" i="7"/>
  <c r="D32" i="7"/>
  <c r="E32" i="7"/>
  <c r="C33" i="7"/>
  <c r="D33" i="7"/>
  <c r="N17" i="7" s="1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N52" i="7"/>
  <c r="D31" i="7"/>
  <c r="E31" i="7"/>
  <c r="G31" i="7" s="1"/>
  <c r="C31" i="7"/>
  <c r="N27" i="7"/>
  <c r="M27" i="7"/>
  <c r="O27" i="7" s="1"/>
  <c r="I27" i="7"/>
  <c r="N26" i="7"/>
  <c r="G26" i="7"/>
  <c r="E26" i="7"/>
  <c r="N25" i="7"/>
  <c r="M25" i="7"/>
  <c r="E25" i="7"/>
  <c r="G25" i="7" s="1"/>
  <c r="M24" i="7"/>
  <c r="G24" i="7"/>
  <c r="E24" i="7"/>
  <c r="N23" i="7"/>
  <c r="M23" i="7"/>
  <c r="O23" i="7" s="1"/>
  <c r="E23" i="7"/>
  <c r="G23" i="7" s="1"/>
  <c r="N22" i="7"/>
  <c r="G22" i="7"/>
  <c r="E22" i="7"/>
  <c r="N21" i="7"/>
  <c r="N19" i="7" s="1"/>
  <c r="M21" i="7"/>
  <c r="E21" i="7"/>
  <c r="O17" i="7"/>
  <c r="O16" i="7"/>
  <c r="O15" i="7"/>
  <c r="O14" i="7"/>
  <c r="O13" i="7"/>
  <c r="O12" i="7"/>
  <c r="O11" i="7"/>
  <c r="O10" i="7"/>
  <c r="O8" i="7" s="1"/>
  <c r="E6" i="7" s="1"/>
  <c r="D6" i="7"/>
  <c r="C6" i="7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C49" i="6"/>
  <c r="D49" i="6"/>
  <c r="E49" i="6"/>
  <c r="C50" i="6"/>
  <c r="D50" i="6"/>
  <c r="E50" i="6"/>
  <c r="C51" i="6"/>
  <c r="D51" i="6"/>
  <c r="E51" i="6"/>
  <c r="C52" i="6"/>
  <c r="D52" i="6"/>
  <c r="E52" i="6"/>
  <c r="C53" i="6"/>
  <c r="D53" i="6"/>
  <c r="E53" i="6"/>
  <c r="C54" i="6"/>
  <c r="D54" i="6"/>
  <c r="E54" i="6"/>
  <c r="C55" i="6"/>
  <c r="D55" i="6"/>
  <c r="E55" i="6"/>
  <c r="C56" i="6"/>
  <c r="D56" i="6"/>
  <c r="E56" i="6"/>
  <c r="N52" i="6"/>
  <c r="D31" i="6"/>
  <c r="E31" i="6"/>
  <c r="C31" i="6"/>
  <c r="M11" i="6"/>
  <c r="M12" i="6"/>
  <c r="M13" i="6"/>
  <c r="M14" i="6"/>
  <c r="M15" i="6"/>
  <c r="M16" i="6"/>
  <c r="M17" i="6"/>
  <c r="M10" i="6"/>
  <c r="G31" i="6"/>
  <c r="G32" i="6" s="1"/>
  <c r="M27" i="6"/>
  <c r="I27" i="6"/>
  <c r="N26" i="6"/>
  <c r="M26" i="6"/>
  <c r="G26" i="6"/>
  <c r="E26" i="6"/>
  <c r="N25" i="6"/>
  <c r="E25" i="6"/>
  <c r="G25" i="6" s="1"/>
  <c r="N24" i="6"/>
  <c r="M24" i="6"/>
  <c r="O24" i="6" s="1"/>
  <c r="G24" i="6"/>
  <c r="E24" i="6"/>
  <c r="M23" i="6"/>
  <c r="E23" i="6"/>
  <c r="G23" i="6" s="1"/>
  <c r="N22" i="6"/>
  <c r="M22" i="6"/>
  <c r="G22" i="6"/>
  <c r="E22" i="6"/>
  <c r="N21" i="6"/>
  <c r="N19" i="6" s="1"/>
  <c r="E21" i="6"/>
  <c r="O17" i="6"/>
  <c r="N17" i="6"/>
  <c r="O16" i="6"/>
  <c r="O15" i="6"/>
  <c r="N15" i="6"/>
  <c r="O14" i="6"/>
  <c r="O13" i="6"/>
  <c r="N13" i="6"/>
  <c r="O12" i="6"/>
  <c r="O11" i="6"/>
  <c r="N11" i="6"/>
  <c r="O10" i="6"/>
  <c r="O8" i="6"/>
  <c r="E6" i="6"/>
  <c r="D6" i="6"/>
  <c r="C6" i="6"/>
  <c r="C32" i="5"/>
  <c r="D32" i="5"/>
  <c r="E32" i="5"/>
  <c r="C33" i="5"/>
  <c r="N52" i="5" s="1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D31" i="5"/>
  <c r="E31" i="5"/>
  <c r="G31" i="5" s="1"/>
  <c r="G32" i="5" s="1"/>
  <c r="C31" i="5"/>
  <c r="M11" i="5"/>
  <c r="M12" i="5"/>
  <c r="M13" i="5"/>
  <c r="M14" i="5"/>
  <c r="M15" i="5"/>
  <c r="M16" i="5"/>
  <c r="M17" i="5"/>
  <c r="M10" i="5"/>
  <c r="B6" i="5"/>
  <c r="N50" i="5"/>
  <c r="N46" i="5"/>
  <c r="N42" i="5"/>
  <c r="N38" i="5"/>
  <c r="N34" i="5"/>
  <c r="I27" i="5"/>
  <c r="G27" i="5"/>
  <c r="N26" i="5"/>
  <c r="M26" i="5"/>
  <c r="E26" i="5"/>
  <c r="G26" i="5" s="1"/>
  <c r="G25" i="5"/>
  <c r="E25" i="5"/>
  <c r="N24" i="5"/>
  <c r="M24" i="5"/>
  <c r="E24" i="5"/>
  <c r="G24" i="5" s="1"/>
  <c r="G23" i="5"/>
  <c r="E23" i="5"/>
  <c r="N22" i="5"/>
  <c r="M22" i="5"/>
  <c r="E22" i="5"/>
  <c r="G22" i="5" s="1"/>
  <c r="N21" i="5"/>
  <c r="G21" i="5"/>
  <c r="E21" i="5"/>
  <c r="E27" i="5" s="1"/>
  <c r="O16" i="5"/>
  <c r="N16" i="5"/>
  <c r="N15" i="5"/>
  <c r="O14" i="5"/>
  <c r="N14" i="5"/>
  <c r="O12" i="5"/>
  <c r="N12" i="5"/>
  <c r="N11" i="5"/>
  <c r="O10" i="5"/>
  <c r="D6" i="5"/>
  <c r="C6" i="5"/>
  <c r="N60" i="3"/>
  <c r="N59" i="3"/>
  <c r="N58" i="3"/>
  <c r="N57" i="3"/>
  <c r="N56" i="3"/>
  <c r="N55" i="3"/>
  <c r="N54" i="3"/>
  <c r="N53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G39" i="3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N34" i="3"/>
  <c r="M34" i="3"/>
  <c r="I34" i="3"/>
  <c r="N33" i="3"/>
  <c r="M33" i="3"/>
  <c r="O33" i="3" s="1"/>
  <c r="E33" i="3"/>
  <c r="G33" i="3" s="1"/>
  <c r="N32" i="3"/>
  <c r="M32" i="3"/>
  <c r="G32" i="3"/>
  <c r="E32" i="3"/>
  <c r="N31" i="3"/>
  <c r="M31" i="3"/>
  <c r="E31" i="3"/>
  <c r="G31" i="3" s="1"/>
  <c r="N30" i="3"/>
  <c r="M30" i="3"/>
  <c r="E30" i="3"/>
  <c r="G30" i="3" s="1"/>
  <c r="N29" i="3"/>
  <c r="M29" i="3"/>
  <c r="E29" i="3"/>
  <c r="G29" i="3" s="1"/>
  <c r="M28" i="3"/>
  <c r="E28" i="3"/>
  <c r="E34" i="3" s="1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D11" i="3"/>
  <c r="C11" i="3"/>
  <c r="E22" i="1"/>
  <c r="E21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O10" i="1"/>
  <c r="N10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D6" i="1"/>
  <c r="N10" i="16" l="1"/>
  <c r="N14" i="16"/>
  <c r="G33" i="16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147" i="16" s="1"/>
  <c r="G148" i="16" s="1"/>
  <c r="G149" i="16" s="1"/>
  <c r="G150" i="16" s="1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G181" i="16" s="1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 s="1"/>
  <c r="G222" i="16" s="1"/>
  <c r="G223" i="16" s="1"/>
  <c r="N31" i="16"/>
  <c r="N12" i="16"/>
  <c r="P12" i="16" s="1"/>
  <c r="N16" i="16"/>
  <c r="P10" i="16"/>
  <c r="P14" i="16"/>
  <c r="O8" i="16"/>
  <c r="E6" i="16" s="1"/>
  <c r="P16" i="16"/>
  <c r="M19" i="16"/>
  <c r="N11" i="16"/>
  <c r="P11" i="16" s="1"/>
  <c r="N13" i="16"/>
  <c r="P13" i="16" s="1"/>
  <c r="N15" i="16"/>
  <c r="P15" i="16" s="1"/>
  <c r="N17" i="16"/>
  <c r="P17" i="16" s="1"/>
  <c r="N21" i="16"/>
  <c r="O21" i="16" s="1"/>
  <c r="N22" i="16"/>
  <c r="O22" i="16" s="1"/>
  <c r="N23" i="16"/>
  <c r="O23" i="16" s="1"/>
  <c r="N24" i="16"/>
  <c r="O24" i="16" s="1"/>
  <c r="N34" i="16"/>
  <c r="N35" i="16"/>
  <c r="N38" i="16"/>
  <c r="N39" i="16"/>
  <c r="N41" i="16"/>
  <c r="N42" i="16"/>
  <c r="N45" i="16"/>
  <c r="N46" i="16"/>
  <c r="N49" i="16"/>
  <c r="N50" i="16"/>
  <c r="G21" i="16"/>
  <c r="G27" i="16" s="1"/>
  <c r="N25" i="16"/>
  <c r="O25" i="16" s="1"/>
  <c r="O26" i="16"/>
  <c r="N32" i="16"/>
  <c r="N33" i="16"/>
  <c r="N36" i="16"/>
  <c r="N37" i="16"/>
  <c r="N40" i="16"/>
  <c r="N43" i="16"/>
  <c r="N44" i="16"/>
  <c r="N47" i="16"/>
  <c r="N48" i="16"/>
  <c r="N52" i="16"/>
  <c r="N11" i="15"/>
  <c r="P11" i="15" s="1"/>
  <c r="N15" i="15"/>
  <c r="P15" i="15" s="1"/>
  <c r="N33" i="15"/>
  <c r="N13" i="15"/>
  <c r="N17" i="15"/>
  <c r="O27" i="15"/>
  <c r="N51" i="15"/>
  <c r="G33" i="15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O8" i="15"/>
  <c r="E6" i="15" s="1"/>
  <c r="P13" i="15"/>
  <c r="P17" i="15"/>
  <c r="N36" i="15"/>
  <c r="N37" i="15"/>
  <c r="N10" i="15"/>
  <c r="N12" i="15"/>
  <c r="P12" i="15" s="1"/>
  <c r="N14" i="15"/>
  <c r="P14" i="15" s="1"/>
  <c r="N16" i="15"/>
  <c r="P16" i="15" s="1"/>
  <c r="M19" i="15"/>
  <c r="O25" i="15"/>
  <c r="N26" i="15"/>
  <c r="N19" i="15" s="1"/>
  <c r="N45" i="15"/>
  <c r="N43" i="15"/>
  <c r="N34" i="15"/>
  <c r="N35" i="15"/>
  <c r="N38" i="15"/>
  <c r="N39" i="15"/>
  <c r="N41" i="15"/>
  <c r="N42" i="15"/>
  <c r="N44" i="15"/>
  <c r="N46" i="15"/>
  <c r="N48" i="15"/>
  <c r="N50" i="15"/>
  <c r="N47" i="15"/>
  <c r="N49" i="15"/>
  <c r="N52" i="15"/>
  <c r="O8" i="14"/>
  <c r="E6" i="14" s="1"/>
  <c r="O22" i="14"/>
  <c r="O24" i="14"/>
  <c r="O26" i="14"/>
  <c r="G33" i="14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N13" i="14"/>
  <c r="N17" i="14"/>
  <c r="P17" i="14" s="1"/>
  <c r="N12" i="14"/>
  <c r="P12" i="14" s="1"/>
  <c r="N16" i="14"/>
  <c r="P16" i="14" s="1"/>
  <c r="N50" i="14"/>
  <c r="N48" i="14"/>
  <c r="N46" i="14"/>
  <c r="N44" i="14"/>
  <c r="N42" i="14"/>
  <c r="N39" i="14"/>
  <c r="N32" i="14"/>
  <c r="N35" i="14"/>
  <c r="N36" i="14"/>
  <c r="N10" i="14"/>
  <c r="N11" i="14"/>
  <c r="P11" i="14" s="1"/>
  <c r="P13" i="14"/>
  <c r="N14" i="14"/>
  <c r="P14" i="14" s="1"/>
  <c r="N15" i="14"/>
  <c r="P15" i="14" s="1"/>
  <c r="M19" i="14"/>
  <c r="N19" i="14"/>
  <c r="O27" i="14"/>
  <c r="N31" i="14"/>
  <c r="N33" i="14"/>
  <c r="N34" i="14"/>
  <c r="N37" i="14"/>
  <c r="N38" i="14"/>
  <c r="N40" i="14"/>
  <c r="N41" i="14"/>
  <c r="N43" i="14"/>
  <c r="N45" i="14"/>
  <c r="N47" i="14"/>
  <c r="N49" i="14"/>
  <c r="N51" i="14"/>
  <c r="N52" i="14"/>
  <c r="N10" i="13"/>
  <c r="N14" i="13"/>
  <c r="P14" i="13" s="1"/>
  <c r="G32" i="13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N12" i="13"/>
  <c r="N16" i="13"/>
  <c r="N31" i="13"/>
  <c r="M19" i="13"/>
  <c r="O23" i="13"/>
  <c r="O8" i="13"/>
  <c r="E6" i="13" s="1"/>
  <c r="P12" i="13"/>
  <c r="P16" i="13"/>
  <c r="N11" i="13"/>
  <c r="P11" i="13" s="1"/>
  <c r="N13" i="13"/>
  <c r="P13" i="13" s="1"/>
  <c r="N15" i="13"/>
  <c r="P15" i="13" s="1"/>
  <c r="N17" i="13"/>
  <c r="P17" i="13" s="1"/>
  <c r="N21" i="13"/>
  <c r="N22" i="13"/>
  <c r="O22" i="13" s="1"/>
  <c r="N23" i="13"/>
  <c r="N24" i="13"/>
  <c r="O24" i="13" s="1"/>
  <c r="N34" i="13"/>
  <c r="N35" i="13"/>
  <c r="N38" i="13"/>
  <c r="N39" i="13"/>
  <c r="N41" i="13"/>
  <c r="N42" i="13"/>
  <c r="N45" i="13"/>
  <c r="N46" i="13"/>
  <c r="N49" i="13"/>
  <c r="N50" i="13"/>
  <c r="G21" i="13"/>
  <c r="G27" i="13" s="1"/>
  <c r="N25" i="13"/>
  <c r="O25" i="13" s="1"/>
  <c r="O26" i="13"/>
  <c r="N32" i="13"/>
  <c r="N33" i="13"/>
  <c r="N36" i="13"/>
  <c r="N37" i="13"/>
  <c r="N40" i="13"/>
  <c r="N43" i="13"/>
  <c r="N44" i="13"/>
  <c r="N47" i="13"/>
  <c r="N48" i="13"/>
  <c r="N52" i="13"/>
  <c r="N10" i="12"/>
  <c r="P10" i="12" s="1"/>
  <c r="N12" i="12"/>
  <c r="P12" i="12" s="1"/>
  <c r="N16" i="12"/>
  <c r="M19" i="12"/>
  <c r="O23" i="12"/>
  <c r="O8" i="12"/>
  <c r="E6" i="12" s="1"/>
  <c r="P16" i="12"/>
  <c r="N11" i="12"/>
  <c r="P11" i="12" s="1"/>
  <c r="N13" i="12"/>
  <c r="P13" i="12" s="1"/>
  <c r="N15" i="12"/>
  <c r="P15" i="12" s="1"/>
  <c r="N17" i="12"/>
  <c r="P17" i="12" s="1"/>
  <c r="N21" i="12"/>
  <c r="N22" i="12"/>
  <c r="O22" i="12" s="1"/>
  <c r="N23" i="12"/>
  <c r="N24" i="12"/>
  <c r="O24" i="12" s="1"/>
  <c r="N34" i="12"/>
  <c r="N35" i="12"/>
  <c r="N38" i="12"/>
  <c r="N39" i="12"/>
  <c r="N41" i="12"/>
  <c r="N42" i="12"/>
  <c r="N45" i="12"/>
  <c r="N46" i="12"/>
  <c r="N49" i="12"/>
  <c r="N50" i="12"/>
  <c r="G21" i="12"/>
  <c r="G27" i="12" s="1"/>
  <c r="N25" i="12"/>
  <c r="O25" i="12" s="1"/>
  <c r="O26" i="12"/>
  <c r="N32" i="12"/>
  <c r="N33" i="12"/>
  <c r="N36" i="12"/>
  <c r="N37" i="12"/>
  <c r="N40" i="12"/>
  <c r="N43" i="12"/>
  <c r="N44" i="12"/>
  <c r="N47" i="12"/>
  <c r="N48" i="12"/>
  <c r="N52" i="12"/>
  <c r="O8" i="11"/>
  <c r="E6" i="11" s="1"/>
  <c r="O22" i="11"/>
  <c r="O24" i="11"/>
  <c r="O26" i="11"/>
  <c r="G33" i="1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N12" i="11"/>
  <c r="P12" i="11" s="1"/>
  <c r="N16" i="11"/>
  <c r="P16" i="11" s="1"/>
  <c r="N50" i="11"/>
  <c r="N48" i="11"/>
  <c r="N46" i="11"/>
  <c r="N44" i="11"/>
  <c r="N42" i="11"/>
  <c r="N39" i="11"/>
  <c r="N32" i="11"/>
  <c r="N35" i="11"/>
  <c r="N36" i="11"/>
  <c r="N10" i="11"/>
  <c r="N11" i="11"/>
  <c r="P11" i="11" s="1"/>
  <c r="P13" i="11"/>
  <c r="N14" i="11"/>
  <c r="P14" i="11" s="1"/>
  <c r="N15" i="11"/>
  <c r="P15" i="11" s="1"/>
  <c r="P17" i="11"/>
  <c r="M19" i="11"/>
  <c r="N19" i="11"/>
  <c r="O27" i="11"/>
  <c r="N31" i="11"/>
  <c r="N33" i="11"/>
  <c r="N34" i="11"/>
  <c r="N37" i="11"/>
  <c r="N38" i="11"/>
  <c r="N40" i="11"/>
  <c r="N41" i="11"/>
  <c r="N43" i="11"/>
  <c r="N45" i="11"/>
  <c r="N47" i="11"/>
  <c r="N49" i="11"/>
  <c r="N51" i="11"/>
  <c r="N52" i="11"/>
  <c r="N13" i="10"/>
  <c r="N17" i="10"/>
  <c r="O22" i="10"/>
  <c r="O24" i="10"/>
  <c r="O26" i="10"/>
  <c r="N12" i="10"/>
  <c r="P12" i="10" s="1"/>
  <c r="N16" i="10"/>
  <c r="P16" i="10" s="1"/>
  <c r="N50" i="10"/>
  <c r="N48" i="10"/>
  <c r="N46" i="10"/>
  <c r="N44" i="10"/>
  <c r="N42" i="10"/>
  <c r="N39" i="10"/>
  <c r="N32" i="10"/>
  <c r="N35" i="10"/>
  <c r="N36" i="10"/>
  <c r="N10" i="10"/>
  <c r="N11" i="10"/>
  <c r="P11" i="10" s="1"/>
  <c r="P13" i="10"/>
  <c r="N14" i="10"/>
  <c r="P14" i="10" s="1"/>
  <c r="N15" i="10"/>
  <c r="P15" i="10" s="1"/>
  <c r="P17" i="10"/>
  <c r="M19" i="10"/>
  <c r="N19" i="10"/>
  <c r="O27" i="10"/>
  <c r="N31" i="10"/>
  <c r="N33" i="10"/>
  <c r="N34" i="10"/>
  <c r="N37" i="10"/>
  <c r="N38" i="10"/>
  <c r="N40" i="10"/>
  <c r="N41" i="10"/>
  <c r="N43" i="10"/>
  <c r="N45" i="10"/>
  <c r="N47" i="10"/>
  <c r="N49" i="10"/>
  <c r="N51" i="10"/>
  <c r="N52" i="10"/>
  <c r="N10" i="9"/>
  <c r="N14" i="9"/>
  <c r="G33" i="9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N12" i="9"/>
  <c r="N16" i="9"/>
  <c r="P16" i="9" s="1"/>
  <c r="P10" i="9"/>
  <c r="P14" i="9"/>
  <c r="O8" i="9"/>
  <c r="E6" i="9" s="1"/>
  <c r="P12" i="9"/>
  <c r="N11" i="9"/>
  <c r="P11" i="9" s="1"/>
  <c r="N13" i="9"/>
  <c r="P13" i="9" s="1"/>
  <c r="N15" i="9"/>
  <c r="P15" i="9" s="1"/>
  <c r="N17" i="9"/>
  <c r="P17" i="9" s="1"/>
  <c r="N21" i="9"/>
  <c r="N22" i="9"/>
  <c r="O22" i="9" s="1"/>
  <c r="N23" i="9"/>
  <c r="O23" i="9" s="1"/>
  <c r="N24" i="9"/>
  <c r="O24" i="9" s="1"/>
  <c r="N25" i="9"/>
  <c r="O25" i="9" s="1"/>
  <c r="N32" i="9"/>
  <c r="N35" i="9"/>
  <c r="N36" i="9"/>
  <c r="N39" i="9"/>
  <c r="N40" i="9"/>
  <c r="N42" i="9"/>
  <c r="N43" i="9"/>
  <c r="N46" i="9"/>
  <c r="N47" i="9"/>
  <c r="N50" i="9"/>
  <c r="N51" i="9"/>
  <c r="G21" i="9"/>
  <c r="G27" i="9" s="1"/>
  <c r="M26" i="9"/>
  <c r="O26" i="9" s="1"/>
  <c r="O27" i="9"/>
  <c r="N31" i="9"/>
  <c r="N33" i="9"/>
  <c r="N34" i="9"/>
  <c r="N37" i="9"/>
  <c r="N38" i="9"/>
  <c r="N41" i="9"/>
  <c r="N44" i="9"/>
  <c r="N45" i="9"/>
  <c r="N48" i="9"/>
  <c r="N49" i="9"/>
  <c r="N13" i="8"/>
  <c r="N17" i="8"/>
  <c r="N11" i="8"/>
  <c r="P11" i="8" s="1"/>
  <c r="N15" i="8"/>
  <c r="P15" i="8" s="1"/>
  <c r="M19" i="8"/>
  <c r="O27" i="8"/>
  <c r="G33" i="8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N33" i="8"/>
  <c r="N49" i="8"/>
  <c r="N31" i="8"/>
  <c r="O8" i="8"/>
  <c r="E6" i="8" s="1"/>
  <c r="P13" i="8"/>
  <c r="P17" i="8"/>
  <c r="O21" i="8"/>
  <c r="O22" i="8"/>
  <c r="O23" i="8"/>
  <c r="O24" i="8"/>
  <c r="N10" i="8"/>
  <c r="N12" i="8"/>
  <c r="P12" i="8" s="1"/>
  <c r="N14" i="8"/>
  <c r="P14" i="8" s="1"/>
  <c r="N16" i="8"/>
  <c r="P16" i="8" s="1"/>
  <c r="N36" i="8"/>
  <c r="N37" i="8"/>
  <c r="N40" i="8"/>
  <c r="N43" i="8"/>
  <c r="N44" i="8"/>
  <c r="N47" i="8"/>
  <c r="N48" i="8"/>
  <c r="N51" i="8"/>
  <c r="N52" i="8"/>
  <c r="O25" i="8"/>
  <c r="N26" i="8"/>
  <c r="N19" i="8" s="1"/>
  <c r="N34" i="8"/>
  <c r="N35" i="8"/>
  <c r="N38" i="8"/>
  <c r="N39" i="8"/>
  <c r="N41" i="8"/>
  <c r="N42" i="8"/>
  <c r="N45" i="8"/>
  <c r="N46" i="8"/>
  <c r="N50" i="8"/>
  <c r="O24" i="7"/>
  <c r="O25" i="7"/>
  <c r="O23" i="6"/>
  <c r="O27" i="6"/>
  <c r="P11" i="6"/>
  <c r="P13" i="6"/>
  <c r="P15" i="6"/>
  <c r="P17" i="6"/>
  <c r="O22" i="6"/>
  <c r="O26" i="6"/>
  <c r="N23" i="5"/>
  <c r="N27" i="5"/>
  <c r="N19" i="5" s="1"/>
  <c r="O24" i="5"/>
  <c r="O27" i="5"/>
  <c r="O23" i="5"/>
  <c r="O25" i="5"/>
  <c r="O22" i="5"/>
  <c r="O19" i="5" s="1"/>
  <c r="F6" i="5" s="1"/>
  <c r="O26" i="5"/>
  <c r="N8" i="5"/>
  <c r="N15" i="7"/>
  <c r="G32" i="7"/>
  <c r="N16" i="7"/>
  <c r="P16" i="7" s="1"/>
  <c r="N13" i="7"/>
  <c r="N10" i="7"/>
  <c r="P10" i="7" s="1"/>
  <c r="N12" i="7"/>
  <c r="P12" i="7" s="1"/>
  <c r="N14" i="7"/>
  <c r="P14" i="7" s="1"/>
  <c r="G33" i="7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P11" i="7"/>
  <c r="P13" i="7"/>
  <c r="P15" i="7"/>
  <c r="P17" i="7"/>
  <c r="M19" i="7"/>
  <c r="G21" i="7"/>
  <c r="G27" i="7" s="1"/>
  <c r="E27" i="7"/>
  <c r="O21" i="7"/>
  <c r="N31" i="7"/>
  <c r="N41" i="7"/>
  <c r="N42" i="7"/>
  <c r="N43" i="7"/>
  <c r="N44" i="7"/>
  <c r="N45" i="7"/>
  <c r="N46" i="7"/>
  <c r="N47" i="7"/>
  <c r="N48" i="7"/>
  <c r="N49" i="7"/>
  <c r="N50" i="7"/>
  <c r="N51" i="7"/>
  <c r="N32" i="7"/>
  <c r="N33" i="7"/>
  <c r="N34" i="7"/>
  <c r="N35" i="7"/>
  <c r="N36" i="7"/>
  <c r="N37" i="7"/>
  <c r="N38" i="7"/>
  <c r="N39" i="7"/>
  <c r="N40" i="7"/>
  <c r="G33" i="6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P10" i="6"/>
  <c r="P8" i="6" s="1"/>
  <c r="G21" i="6"/>
  <c r="G27" i="6" s="1"/>
  <c r="E27" i="6"/>
  <c r="O21" i="6"/>
  <c r="N31" i="6"/>
  <c r="N41" i="6"/>
  <c r="N42" i="6"/>
  <c r="N43" i="6"/>
  <c r="N44" i="6"/>
  <c r="N45" i="6"/>
  <c r="N46" i="6"/>
  <c r="N47" i="6"/>
  <c r="N48" i="6"/>
  <c r="N49" i="6"/>
  <c r="N50" i="6"/>
  <c r="N51" i="6"/>
  <c r="N32" i="6"/>
  <c r="N33" i="6"/>
  <c r="N34" i="6"/>
  <c r="N35" i="6"/>
  <c r="N36" i="6"/>
  <c r="N37" i="6"/>
  <c r="N38" i="6"/>
  <c r="N39" i="6"/>
  <c r="N40" i="6"/>
  <c r="N32" i="5"/>
  <c r="N36" i="5"/>
  <c r="N40" i="5"/>
  <c r="N44" i="5"/>
  <c r="N48" i="5"/>
  <c r="N31" i="5"/>
  <c r="N33" i="5"/>
  <c r="N35" i="5"/>
  <c r="N37" i="5"/>
  <c r="N39" i="5"/>
  <c r="N41" i="5"/>
  <c r="N43" i="5"/>
  <c r="N45" i="5"/>
  <c r="N47" i="5"/>
  <c r="N49" i="5"/>
  <c r="G33" i="5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O8" i="5"/>
  <c r="E6" i="5" s="1"/>
  <c r="P12" i="5"/>
  <c r="P13" i="5"/>
  <c r="P14" i="5"/>
  <c r="P16" i="5"/>
  <c r="P17" i="5"/>
  <c r="M19" i="5"/>
  <c r="P10" i="5"/>
  <c r="P11" i="5"/>
  <c r="P15" i="5"/>
  <c r="O14" i="3"/>
  <c r="E11" i="3" s="1"/>
  <c r="N28" i="3"/>
  <c r="N26" i="3" s="1"/>
  <c r="N52" i="3"/>
  <c r="P48" i="3" s="1"/>
  <c r="G28" i="3"/>
  <c r="G34" i="3" s="1"/>
  <c r="M26" i="3"/>
  <c r="P17" i="3"/>
  <c r="P18" i="3"/>
  <c r="P20" i="3"/>
  <c r="P21" i="3"/>
  <c r="P22" i="3"/>
  <c r="O31" i="3"/>
  <c r="O34" i="3"/>
  <c r="O29" i="3"/>
  <c r="N14" i="3"/>
  <c r="P16" i="3"/>
  <c r="P19" i="3"/>
  <c r="P23" i="3"/>
  <c r="O28" i="3"/>
  <c r="O30" i="3"/>
  <c r="O32" i="3"/>
  <c r="P39" i="3"/>
  <c r="C6" i="1"/>
  <c r="P40" i="1"/>
  <c r="P31" i="1"/>
  <c r="P11" i="1"/>
  <c r="P12" i="1"/>
  <c r="P13" i="1"/>
  <c r="P14" i="1"/>
  <c r="P15" i="1"/>
  <c r="P16" i="1"/>
  <c r="P17" i="1"/>
  <c r="P10" i="1"/>
  <c r="O22" i="1"/>
  <c r="O23" i="1"/>
  <c r="O24" i="1"/>
  <c r="O25" i="1"/>
  <c r="O26" i="1"/>
  <c r="O27" i="1"/>
  <c r="M19" i="1"/>
  <c r="O8" i="1"/>
  <c r="E6" i="1" s="1"/>
  <c r="N8" i="1"/>
  <c r="I27" i="1"/>
  <c r="E26" i="1"/>
  <c r="G26" i="1" s="1"/>
  <c r="E25" i="1"/>
  <c r="G25" i="1" s="1"/>
  <c r="E24" i="1"/>
  <c r="G24" i="1" s="1"/>
  <c r="E23" i="1"/>
  <c r="G23" i="1" s="1"/>
  <c r="P8" i="16" l="1"/>
  <c r="O19" i="16"/>
  <c r="F6" i="16" s="1"/>
  <c r="P31" i="16"/>
  <c r="G6" i="16"/>
  <c r="H6" i="16" s="1"/>
  <c r="P40" i="16"/>
  <c r="N19" i="16"/>
  <c r="N8" i="16"/>
  <c r="N8" i="15"/>
  <c r="P10" i="15"/>
  <c r="P8" i="15" s="1"/>
  <c r="O26" i="15"/>
  <c r="O19" i="15" s="1"/>
  <c r="F6" i="15" s="1"/>
  <c r="G6" i="15" s="1"/>
  <c r="H6" i="15" s="1"/>
  <c r="P31" i="15"/>
  <c r="P40" i="15"/>
  <c r="O19" i="14"/>
  <c r="F6" i="14" s="1"/>
  <c r="G6" i="14" s="1"/>
  <c r="H6" i="14" s="1"/>
  <c r="P31" i="14"/>
  <c r="P40" i="14"/>
  <c r="N8" i="14"/>
  <c r="P10" i="14"/>
  <c r="P8" i="14" s="1"/>
  <c r="P31" i="13"/>
  <c r="N8" i="13"/>
  <c r="P40" i="13"/>
  <c r="N19" i="13"/>
  <c r="O21" i="13"/>
  <c r="O19" i="13" s="1"/>
  <c r="F6" i="13" s="1"/>
  <c r="G6" i="13" s="1"/>
  <c r="H6" i="13" s="1"/>
  <c r="P8" i="12"/>
  <c r="P31" i="12"/>
  <c r="N8" i="12"/>
  <c r="P40" i="12"/>
  <c r="N19" i="12"/>
  <c r="O21" i="12"/>
  <c r="O19" i="12" s="1"/>
  <c r="F6" i="12" s="1"/>
  <c r="G6" i="12" s="1"/>
  <c r="H6" i="12" s="1"/>
  <c r="O19" i="11"/>
  <c r="F6" i="11" s="1"/>
  <c r="G6" i="11" s="1"/>
  <c r="H6" i="11" s="1"/>
  <c r="P31" i="11"/>
  <c r="P40" i="11"/>
  <c r="N8" i="11"/>
  <c r="P10" i="11"/>
  <c r="P8" i="11" s="1"/>
  <c r="O19" i="10"/>
  <c r="F6" i="10" s="1"/>
  <c r="G6" i="10" s="1"/>
  <c r="H6" i="10" s="1"/>
  <c r="P31" i="10"/>
  <c r="P40" i="10"/>
  <c r="N8" i="10"/>
  <c r="P10" i="10"/>
  <c r="P8" i="10" s="1"/>
  <c r="P8" i="9"/>
  <c r="P31" i="9"/>
  <c r="N19" i="9"/>
  <c r="N8" i="9"/>
  <c r="M19" i="9"/>
  <c r="P40" i="9"/>
  <c r="O21" i="9"/>
  <c r="O19" i="9" s="1"/>
  <c r="F6" i="9" s="1"/>
  <c r="G6" i="9" s="1"/>
  <c r="H6" i="9" s="1"/>
  <c r="P40" i="8"/>
  <c r="O26" i="8"/>
  <c r="N8" i="8"/>
  <c r="P10" i="8"/>
  <c r="P8" i="8" s="1"/>
  <c r="P31" i="8"/>
  <c r="P29" i="8" s="1"/>
  <c r="O35" i="8" s="1"/>
  <c r="O19" i="8"/>
  <c r="F6" i="8" s="1"/>
  <c r="G6" i="8" s="1"/>
  <c r="H6" i="8" s="1"/>
  <c r="O19" i="7"/>
  <c r="F6" i="7" s="1"/>
  <c r="G6" i="7" s="1"/>
  <c r="O19" i="6"/>
  <c r="F6" i="6" s="1"/>
  <c r="G6" i="6" s="1"/>
  <c r="P8" i="7"/>
  <c r="N8" i="7"/>
  <c r="P40" i="7"/>
  <c r="P31" i="7"/>
  <c r="P40" i="6"/>
  <c r="P31" i="6"/>
  <c r="P31" i="5"/>
  <c r="P40" i="5"/>
  <c r="G6" i="5"/>
  <c r="H6" i="5" s="1"/>
  <c r="B6" i="6" s="1"/>
  <c r="H6" i="6" s="1"/>
  <c r="B6" i="7" s="1"/>
  <c r="H6" i="7" s="1"/>
  <c r="P8" i="5"/>
  <c r="P37" i="3"/>
  <c r="O60" i="3" s="1"/>
  <c r="P14" i="3"/>
  <c r="O26" i="3"/>
  <c r="F11" i="3" s="1"/>
  <c r="G11" i="3" s="1"/>
  <c r="H11" i="3" s="1"/>
  <c r="P29" i="1"/>
  <c r="O33" i="1" s="1"/>
  <c r="G22" i="1"/>
  <c r="E27" i="1"/>
  <c r="P8" i="1"/>
  <c r="G21" i="1"/>
  <c r="P29" i="16" l="1"/>
  <c r="P29" i="15"/>
  <c r="P29" i="14"/>
  <c r="P29" i="13"/>
  <c r="P29" i="12"/>
  <c r="P29" i="11"/>
  <c r="P29" i="10"/>
  <c r="P29" i="9"/>
  <c r="O47" i="8"/>
  <c r="O41" i="8"/>
  <c r="O48" i="8"/>
  <c r="O42" i="8"/>
  <c r="O37" i="8"/>
  <c r="O34" i="8"/>
  <c r="O50" i="8"/>
  <c r="O36" i="8"/>
  <c r="O40" i="8"/>
  <c r="O33" i="8"/>
  <c r="O49" i="8"/>
  <c r="O32" i="8"/>
  <c r="O31" i="8"/>
  <c r="O29" i="8" s="1"/>
  <c r="O43" i="8"/>
  <c r="O51" i="8"/>
  <c r="O38" i="8"/>
  <c r="O45" i="8"/>
  <c r="O44" i="8"/>
  <c r="O52" i="8"/>
  <c r="O39" i="8"/>
  <c r="O46" i="8"/>
  <c r="P29" i="5"/>
  <c r="O52" i="5" s="1"/>
  <c r="O36" i="5"/>
  <c r="P29" i="7"/>
  <c r="O52" i="7" s="1"/>
  <c r="O51" i="7"/>
  <c r="O40" i="7"/>
  <c r="P29" i="6"/>
  <c r="O52" i="6" s="1"/>
  <c r="O37" i="5"/>
  <c r="O51" i="5"/>
  <c r="O35" i="5"/>
  <c r="O46" i="5"/>
  <c r="O38" i="5"/>
  <c r="O39" i="5"/>
  <c r="O40" i="5"/>
  <c r="O50" i="5"/>
  <c r="O34" i="5"/>
  <c r="O31" i="5"/>
  <c r="O29" i="5" s="1"/>
  <c r="O48" i="3"/>
  <c r="O49" i="3"/>
  <c r="O45" i="3"/>
  <c r="O54" i="3"/>
  <c r="O40" i="3"/>
  <c r="O55" i="3"/>
  <c r="O42" i="3"/>
  <c r="O57" i="3"/>
  <c r="O41" i="3"/>
  <c r="O50" i="3"/>
  <c r="O58" i="3"/>
  <c r="O44" i="3"/>
  <c r="O51" i="3"/>
  <c r="O59" i="3"/>
  <c r="O39" i="3"/>
  <c r="O46" i="3"/>
  <c r="O53" i="3"/>
  <c r="O43" i="3"/>
  <c r="O47" i="3"/>
  <c r="O52" i="3"/>
  <c r="O56" i="3"/>
  <c r="O40" i="1"/>
  <c r="O48" i="1"/>
  <c r="O47" i="1"/>
  <c r="O52" i="1"/>
  <c r="O44" i="1"/>
  <c r="O32" i="1"/>
  <c r="O39" i="1"/>
  <c r="O50" i="1"/>
  <c r="O46" i="1"/>
  <c r="O42" i="1"/>
  <c r="O36" i="1"/>
  <c r="O51" i="1"/>
  <c r="O43" i="1"/>
  <c r="O35" i="1"/>
  <c r="O38" i="1"/>
  <c r="O34" i="1"/>
  <c r="O31" i="1"/>
  <c r="O49" i="1"/>
  <c r="O45" i="1"/>
  <c r="O41" i="1"/>
  <c r="O37" i="1"/>
  <c r="G27" i="1"/>
  <c r="O21" i="1"/>
  <c r="O19" i="1" s="1"/>
  <c r="F6" i="1" s="1"/>
  <c r="G6" i="1" s="1"/>
  <c r="H6" i="1" s="1"/>
  <c r="N19" i="1"/>
  <c r="O51" i="16" l="1"/>
  <c r="O31" i="16"/>
  <c r="O29" i="16" s="1"/>
  <c r="O47" i="16"/>
  <c r="O44" i="16"/>
  <c r="O32" i="16"/>
  <c r="O45" i="16"/>
  <c r="O38" i="16"/>
  <c r="O52" i="16"/>
  <c r="O43" i="16"/>
  <c r="O33" i="16"/>
  <c r="O50" i="16"/>
  <c r="O42" i="16"/>
  <c r="O35" i="16"/>
  <c r="O48" i="16"/>
  <c r="O40" i="16"/>
  <c r="O36" i="16"/>
  <c r="O49" i="16"/>
  <c r="O41" i="16"/>
  <c r="O34" i="16"/>
  <c r="O37" i="16"/>
  <c r="O46" i="16"/>
  <c r="O39" i="16"/>
  <c r="O32" i="15"/>
  <c r="O40" i="15"/>
  <c r="O31" i="15"/>
  <c r="O29" i="15" s="1"/>
  <c r="O33" i="15"/>
  <c r="O51" i="15"/>
  <c r="O49" i="15"/>
  <c r="O46" i="15"/>
  <c r="O39" i="15"/>
  <c r="O43" i="15"/>
  <c r="O52" i="15"/>
  <c r="O48" i="15"/>
  <c r="O41" i="15"/>
  <c r="O34" i="15"/>
  <c r="O37" i="15"/>
  <c r="O50" i="15"/>
  <c r="O42" i="15"/>
  <c r="O35" i="15"/>
  <c r="O36" i="15"/>
  <c r="O47" i="15"/>
  <c r="O44" i="15"/>
  <c r="O38" i="15"/>
  <c r="O45" i="15"/>
  <c r="O38" i="14"/>
  <c r="O49" i="14"/>
  <c r="O41" i="14"/>
  <c r="O35" i="14"/>
  <c r="O48" i="14"/>
  <c r="O47" i="14"/>
  <c r="O37" i="14"/>
  <c r="O36" i="14"/>
  <c r="O42" i="14"/>
  <c r="O50" i="14"/>
  <c r="O52" i="14"/>
  <c r="O44" i="14"/>
  <c r="O45" i="14"/>
  <c r="O34" i="14"/>
  <c r="O31" i="14"/>
  <c r="O29" i="14" s="1"/>
  <c r="O39" i="14"/>
  <c r="O51" i="14"/>
  <c r="O43" i="14"/>
  <c r="O40" i="14"/>
  <c r="O33" i="14"/>
  <c r="O32" i="14"/>
  <c r="O46" i="14"/>
  <c r="O51" i="13"/>
  <c r="O31" i="13"/>
  <c r="O29" i="13" s="1"/>
  <c r="O52" i="13"/>
  <c r="O50" i="13"/>
  <c r="O43" i="13"/>
  <c r="O42" i="13"/>
  <c r="O35" i="13"/>
  <c r="O48" i="13"/>
  <c r="O40" i="13"/>
  <c r="O36" i="13"/>
  <c r="O49" i="13"/>
  <c r="O41" i="13"/>
  <c r="O34" i="13"/>
  <c r="O37" i="13"/>
  <c r="O47" i="13"/>
  <c r="O33" i="13"/>
  <c r="O46" i="13"/>
  <c r="O39" i="13"/>
  <c r="O44" i="13"/>
  <c r="O32" i="13"/>
  <c r="O45" i="13"/>
  <c r="O38" i="13"/>
  <c r="O51" i="12"/>
  <c r="O31" i="12"/>
  <c r="O29" i="12" s="1"/>
  <c r="O43" i="12"/>
  <c r="O52" i="12"/>
  <c r="O37" i="12"/>
  <c r="O46" i="12"/>
  <c r="O35" i="12"/>
  <c r="O48" i="12"/>
  <c r="O40" i="12"/>
  <c r="O36" i="12"/>
  <c r="O49" i="12"/>
  <c r="O41" i="12"/>
  <c r="O34" i="12"/>
  <c r="O39" i="12"/>
  <c r="O47" i="12"/>
  <c r="O33" i="12"/>
  <c r="O50" i="12"/>
  <c r="O42" i="12"/>
  <c r="O44" i="12"/>
  <c r="O32" i="12"/>
  <c r="O45" i="12"/>
  <c r="O38" i="12"/>
  <c r="O52" i="11"/>
  <c r="O45" i="11"/>
  <c r="O38" i="11"/>
  <c r="O35" i="11"/>
  <c r="O44" i="11"/>
  <c r="O51" i="11"/>
  <c r="O43" i="11"/>
  <c r="O40" i="11"/>
  <c r="O33" i="11"/>
  <c r="O32" i="11"/>
  <c r="O46" i="11"/>
  <c r="O49" i="11"/>
  <c r="O41" i="11"/>
  <c r="O34" i="11"/>
  <c r="O31" i="11"/>
  <c r="O29" i="11" s="1"/>
  <c r="O39" i="11"/>
  <c r="O48" i="11"/>
  <c r="O47" i="11"/>
  <c r="O37" i="11"/>
  <c r="O36" i="11"/>
  <c r="O42" i="11"/>
  <c r="O50" i="11"/>
  <c r="O52" i="10"/>
  <c r="O45" i="10"/>
  <c r="O38" i="10"/>
  <c r="O35" i="10"/>
  <c r="O44" i="10"/>
  <c r="O51" i="10"/>
  <c r="O43" i="10"/>
  <c r="O40" i="10"/>
  <c r="O33" i="10"/>
  <c r="O32" i="10"/>
  <c r="O46" i="10"/>
  <c r="O36" i="10"/>
  <c r="O49" i="10"/>
  <c r="O41" i="10"/>
  <c r="O34" i="10"/>
  <c r="O31" i="10"/>
  <c r="O29" i="10" s="1"/>
  <c r="O39" i="10"/>
  <c r="O48" i="10"/>
  <c r="O47" i="10"/>
  <c r="O37" i="10"/>
  <c r="O42" i="10"/>
  <c r="O50" i="10"/>
  <c r="O52" i="9"/>
  <c r="O48" i="9"/>
  <c r="O34" i="9"/>
  <c r="O31" i="9"/>
  <c r="O29" i="9" s="1"/>
  <c r="O49" i="9"/>
  <c r="O41" i="9"/>
  <c r="O33" i="9"/>
  <c r="O46" i="9"/>
  <c r="O39" i="9"/>
  <c r="O47" i="9"/>
  <c r="O36" i="9"/>
  <c r="O44" i="9"/>
  <c r="O51" i="9"/>
  <c r="O45" i="9"/>
  <c r="O37" i="9"/>
  <c r="O50" i="9"/>
  <c r="O42" i="9"/>
  <c r="O35" i="9"/>
  <c r="O38" i="9"/>
  <c r="O43" i="9"/>
  <c r="O40" i="9"/>
  <c r="O32" i="9"/>
  <c r="O38" i="6"/>
  <c r="O48" i="6"/>
  <c r="O35" i="6"/>
  <c r="O42" i="6"/>
  <c r="O41" i="6"/>
  <c r="O45" i="5"/>
  <c r="O49" i="5"/>
  <c r="O42" i="5"/>
  <c r="O47" i="5"/>
  <c r="O32" i="5"/>
  <c r="O48" i="5"/>
  <c r="O41" i="5"/>
  <c r="O43" i="5"/>
  <c r="O33" i="5"/>
  <c r="O44" i="5"/>
  <c r="O33" i="7"/>
  <c r="O44" i="7"/>
  <c r="O34" i="7"/>
  <c r="O45" i="7"/>
  <c r="O32" i="7"/>
  <c r="O35" i="7"/>
  <c r="O43" i="7"/>
  <c r="O46" i="7"/>
  <c r="O39" i="7"/>
  <c r="O49" i="7"/>
  <c r="O41" i="7"/>
  <c r="O36" i="7"/>
  <c r="O48" i="7"/>
  <c r="O31" i="7"/>
  <c r="O29" i="7" s="1"/>
  <c r="O37" i="7"/>
  <c r="O47" i="7"/>
  <c r="O38" i="7"/>
  <c r="O50" i="7"/>
  <c r="O42" i="7"/>
  <c r="O47" i="6"/>
  <c r="O50" i="6"/>
  <c r="O45" i="6"/>
  <c r="O37" i="6"/>
  <c r="O32" i="6"/>
  <c r="O39" i="6"/>
  <c r="O51" i="6"/>
  <c r="O43" i="6"/>
  <c r="O34" i="6"/>
  <c r="O46" i="6"/>
  <c r="O33" i="6"/>
  <c r="O36" i="6"/>
  <c r="O31" i="6"/>
  <c r="O29" i="6" s="1"/>
  <c r="O49" i="6"/>
  <c r="O40" i="6"/>
  <c r="O44" i="6"/>
  <c r="O37" i="3"/>
  <c r="O29" i="1"/>
  <c r="P10" i="13"/>
  <c r="P8" i="13" s="1"/>
</calcChain>
</file>

<file path=xl/sharedStrings.xml><?xml version="1.0" encoding="utf-8"?>
<sst xmlns="http://schemas.openxmlformats.org/spreadsheetml/2006/main" count="1178" uniqueCount="102">
  <si>
    <t>2019년 1월</t>
    <phoneticPr fontId="3" type="noConversion"/>
  </si>
  <si>
    <t>이월 잔액</t>
    <phoneticPr fontId="3" type="noConversion"/>
  </si>
  <si>
    <t>수입</t>
    <phoneticPr fontId="3" type="noConversion"/>
  </si>
  <si>
    <t>당월 수입</t>
    <phoneticPr fontId="3" type="noConversion"/>
  </si>
  <si>
    <t>당월 지출</t>
    <phoneticPr fontId="3" type="noConversion"/>
  </si>
  <si>
    <t>당월 잔액</t>
    <phoneticPr fontId="3" type="noConversion"/>
  </si>
  <si>
    <t>현금</t>
    <phoneticPr fontId="3" type="noConversion"/>
  </si>
  <si>
    <t>신용카드</t>
    <phoneticPr fontId="3" type="noConversion"/>
  </si>
  <si>
    <t>합계</t>
    <phoneticPr fontId="3" type="noConversion"/>
  </si>
  <si>
    <t>날짜</t>
    <phoneticPr fontId="3" type="noConversion"/>
  </si>
  <si>
    <t>항목</t>
    <phoneticPr fontId="3" type="noConversion"/>
  </si>
  <si>
    <t>금액</t>
    <phoneticPr fontId="3" type="noConversion"/>
  </si>
  <si>
    <t>지출</t>
    <phoneticPr fontId="3" type="noConversion"/>
  </si>
  <si>
    <t>지출-할부</t>
    <phoneticPr fontId="3" type="noConversion"/>
  </si>
  <si>
    <t>회차</t>
    <phoneticPr fontId="4" type="noConversion"/>
  </si>
  <si>
    <t>항목</t>
    <phoneticPr fontId="4" type="noConversion"/>
  </si>
  <si>
    <t>금액</t>
    <phoneticPr fontId="4" type="noConversion"/>
  </si>
  <si>
    <t>잔액</t>
    <phoneticPr fontId="4" type="noConversion"/>
  </si>
  <si>
    <t>총 회차</t>
    <phoneticPr fontId="4" type="noConversion"/>
  </si>
  <si>
    <t>총 금액</t>
    <phoneticPr fontId="4" type="noConversion"/>
  </si>
  <si>
    <t>할부 합계</t>
    <phoneticPr fontId="4" type="noConversion"/>
  </si>
  <si>
    <t>지출 - 일시불</t>
    <phoneticPr fontId="3" type="noConversion"/>
  </si>
  <si>
    <t>구분</t>
    <phoneticPr fontId="3" type="noConversion"/>
  </si>
  <si>
    <t>지불방식</t>
    <phoneticPr fontId="3" type="noConversion"/>
  </si>
  <si>
    <t>비고</t>
    <phoneticPr fontId="3" type="noConversion"/>
  </si>
  <si>
    <t>지출 합계</t>
    <phoneticPr fontId="3" type="noConversion"/>
  </si>
  <si>
    <t>지불방식</t>
    <phoneticPr fontId="4" type="noConversion"/>
  </si>
  <si>
    <t>고정비</t>
    <phoneticPr fontId="3" type="noConversion"/>
  </si>
  <si>
    <t>적금/저축</t>
  </si>
  <si>
    <t>현재 총액</t>
    <phoneticPr fontId="4" type="noConversion"/>
  </si>
  <si>
    <t>저축 2(변경 가능)</t>
    <phoneticPr fontId="4" type="noConversion"/>
  </si>
  <si>
    <t>저축 3(변경 가능)</t>
  </si>
  <si>
    <t>저축 4(변경 가능)</t>
  </si>
  <si>
    <t>저축 5(변경 가능)</t>
  </si>
  <si>
    <t>저축 6(변경 가능)</t>
  </si>
  <si>
    <t>저축 7(변경 가능)</t>
  </si>
  <si>
    <t>저축 8(변경 가능)</t>
  </si>
  <si>
    <t>카드 명</t>
    <phoneticPr fontId="3" type="noConversion"/>
  </si>
  <si>
    <t>일시불</t>
    <phoneticPr fontId="3" type="noConversion"/>
  </si>
  <si>
    <t>할부</t>
    <phoneticPr fontId="3" type="noConversion"/>
  </si>
  <si>
    <t>이월 잔액</t>
    <phoneticPr fontId="4" type="noConversion"/>
  </si>
  <si>
    <t>입금액</t>
    <phoneticPr fontId="4" type="noConversion"/>
  </si>
  <si>
    <t>출금액</t>
    <phoneticPr fontId="3" type="noConversion"/>
  </si>
  <si>
    <t>계좌출금</t>
    <phoneticPr fontId="3" type="noConversion"/>
  </si>
  <si>
    <t>항목별 지출 합계</t>
    <phoneticPr fontId="3" type="noConversion"/>
  </si>
  <si>
    <t>비중</t>
    <phoneticPr fontId="3" type="noConversion"/>
  </si>
  <si>
    <t>용돈</t>
  </si>
  <si>
    <t>주거/대출</t>
  </si>
  <si>
    <t>보험</t>
  </si>
  <si>
    <t>교통비(버스/택시)</t>
  </si>
  <si>
    <t>육아용품 구입비</t>
  </si>
  <si>
    <t>생필품 구입비</t>
  </si>
  <si>
    <t>식비</t>
  </si>
  <si>
    <t>꾸밈비(옷/가방/머리)</t>
  </si>
  <si>
    <t>의료비(병원/약국)</t>
  </si>
  <si>
    <t>여행/레저/유흥</t>
  </si>
  <si>
    <t>가전/가구</t>
  </si>
  <si>
    <t>경조사비</t>
  </si>
  <si>
    <t>기부금</t>
  </si>
  <si>
    <t>기타</t>
  </si>
  <si>
    <t>양육비(돌봄도우미)</t>
    <phoneticPr fontId="3" type="noConversion"/>
  </si>
  <si>
    <t>교육비(어린이집/학원)</t>
    <phoneticPr fontId="3" type="noConversion"/>
  </si>
  <si>
    <t>간식비(술/커피/군것질)</t>
    <phoneticPr fontId="3" type="noConversion"/>
  </si>
  <si>
    <t>비고정비</t>
    <phoneticPr fontId="3" type="noConversion"/>
  </si>
  <si>
    <t>세금(재산세/주민세)</t>
    <phoneticPr fontId="3" type="noConversion"/>
  </si>
  <si>
    <t>관리비(가스/전기)</t>
    <phoneticPr fontId="3" type="noConversion"/>
  </si>
  <si>
    <t>통신비(핸드폰/TV/인터넷)</t>
    <phoneticPr fontId="3" type="noConversion"/>
  </si>
  <si>
    <t>차량유지비(주차/주유/정비)</t>
    <phoneticPr fontId="3" type="noConversion"/>
  </si>
  <si>
    <t>지불 내용</t>
    <phoneticPr fontId="4" type="noConversion"/>
  </si>
  <si>
    <t>지불 내용</t>
    <phoneticPr fontId="3" type="noConversion"/>
  </si>
  <si>
    <t>수입 내용</t>
    <phoneticPr fontId="3" type="noConversion"/>
  </si>
  <si>
    <t>저축명</t>
    <phoneticPr fontId="3" type="noConversion"/>
  </si>
  <si>
    <t>저축별 합계</t>
    <phoneticPr fontId="3" type="noConversion"/>
  </si>
  <si>
    <t>카드별 지출 합계</t>
    <phoneticPr fontId="3" type="noConversion"/>
  </si>
  <si>
    <t>저축 1(변경 가능)</t>
    <phoneticPr fontId="4" type="noConversion"/>
  </si>
  <si>
    <t>카드 1(변경 가능)</t>
    <phoneticPr fontId="4" type="noConversion"/>
  </si>
  <si>
    <t>카드 2(변경 가능)</t>
  </si>
  <si>
    <t>카드 3(변경 가능)</t>
  </si>
  <si>
    <t>카드 4(변경 가능)</t>
  </si>
  <si>
    <t>카드 5(변경 가능)</t>
  </si>
  <si>
    <t>카드 6(변경 가능)</t>
  </si>
  <si>
    <t>카드 7(변경 가능)</t>
  </si>
  <si>
    <t>현금</t>
  </si>
  <si>
    <t>저축 1(변경 가능)</t>
  </si>
  <si>
    <t>카드 1(변경 가능)</t>
  </si>
  <si>
    <t>관리비(가스/전기)</t>
  </si>
  <si>
    <t>← 당월 표시, 직접 입력</t>
    <phoneticPr fontId="3" type="noConversion"/>
  </si>
  <si>
    <t>자동으로 입력되는 영역 - 수식 삭제하지 마세요</t>
    <phoneticPr fontId="3" type="noConversion"/>
  </si>
  <si>
    <t>각 셀에 대한 설명</t>
    <phoneticPr fontId="3" type="noConversion"/>
  </si>
  <si>
    <t>드롭다운으로 선택하여 입력해야 하는 영역</t>
    <phoneticPr fontId="3" type="noConversion"/>
  </si>
  <si>
    <t>지난달 잔액</t>
    <phoneticPr fontId="3" type="noConversion"/>
  </si>
  <si>
    <t>저축 계좌에서
출금하여 지출</t>
    <phoneticPr fontId="3" type="noConversion"/>
  </si>
  <si>
    <t>이번달 계좌에서 뺀 돈
"지불방식 = 저축명"
으로 지출한 내역</t>
    <phoneticPr fontId="3" type="noConversion"/>
  </si>
  <si>
    <t>이번달 계좌로 넣은 돈
"지불내용 = 저축명"
으로 저축한 내역</t>
    <phoneticPr fontId="3" type="noConversion"/>
  </si>
  <si>
    <t>총 할부 개월수</t>
    <phoneticPr fontId="3" type="noConversion"/>
  </si>
  <si>
    <t>할부 전 총 금액</t>
    <phoneticPr fontId="3" type="noConversion"/>
  </si>
  <si>
    <t>이번달이 몇회차인지</t>
    <phoneticPr fontId="3" type="noConversion"/>
  </si>
  <si>
    <t>변경 가능한 영역 - sheet1 에서 수정하면 모든 시트 반영, 시트명 수정 가능</t>
    <phoneticPr fontId="3" type="noConversion"/>
  </si>
  <si>
    <t>통신비(핸드폰/TV/인터넷)</t>
  </si>
  <si>
    <t>유아매트</t>
    <phoneticPr fontId="3" type="noConversion"/>
  </si>
  <si>
    <t>핸드폰</t>
    <phoneticPr fontId="3" type="noConversion"/>
  </si>
  <si>
    <t>가스비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</si>
</sst>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5" x14ac:knownFonts="1"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9"/>
      <color rgb="FFA6B727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FFFF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9"/>
      <color theme="8" tint="-0.249977111117893"/>
      <name val="맑은 고딕"/>
      <family val="3"/>
      <charset val="129"/>
      <scheme val="minor"/>
    </font>
    <font>
      <b/>
      <sz val="9"/>
      <color theme="9" tint="-0.249977111117893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theme="5" tint="-0.249977111117893"/>
      <name val="맑은 고딕"/>
      <family val="3"/>
      <charset val="129"/>
      <scheme val="minor"/>
    </font>
    <font>
      <sz val="9"/>
      <name val="맑은 고딕"/>
      <family val="2"/>
      <charset val="129"/>
    </font>
    <font>
      <sz val="9"/>
      <color theme="5" tint="-0.249977111117893"/>
      <name val="맑은 고딕"/>
      <family val="2"/>
      <charset val="129"/>
      <scheme val="minor"/>
    </font>
    <font>
      <b/>
      <sz val="9"/>
      <color theme="7" tint="-0.249977111117893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sz val="9"/>
      <color rgb="FFC0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C00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</font>
    <font>
      <b/>
      <sz val="9"/>
      <color theme="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00080"/>
        <bgColor indexed="64"/>
      </patternFill>
    </fill>
  </fills>
  <borders count="103">
    <border>
      <left/>
      <right/>
      <top/>
      <bottom/>
      <diagonal/>
    </border>
    <border>
      <left style="medium">
        <color theme="1" tint="0.499984740745262"/>
      </left>
      <right style="thin">
        <color theme="2" tint="-9.9948118533890809E-2"/>
      </right>
      <top style="medium">
        <color theme="1" tint="0.49998474074526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theme="1" tint="0.49998474074526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theme="1" tint="0.499984740745262"/>
      </right>
      <top style="medium">
        <color theme="1" tint="0.499984740745262"/>
      </top>
      <bottom style="thin">
        <color theme="2" tint="-9.9948118533890809E-2"/>
      </bottom>
      <diagonal/>
    </border>
    <border>
      <left style="medium">
        <color theme="1" tint="0.49998474074526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theme="1" tint="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theme="1" tint="0.499984740745262"/>
      </left>
      <right style="thin">
        <color theme="2" tint="-9.9948118533890809E-2"/>
      </right>
      <top style="thin">
        <color theme="2" tint="-9.9948118533890809E-2"/>
      </top>
      <bottom style="medium">
        <color theme="1" tint="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theme="1" tint="0.499984740745262"/>
      </bottom>
      <diagonal/>
    </border>
    <border>
      <left style="thin">
        <color theme="2" tint="-9.9948118533890809E-2"/>
      </left>
      <right style="medium">
        <color theme="1" tint="0.499984740745262"/>
      </right>
      <top style="thin">
        <color theme="2" tint="-9.9948118533890809E-2"/>
      </top>
      <bottom style="medium">
        <color theme="1" tint="0.499984740745262"/>
      </bottom>
      <diagonal/>
    </border>
    <border>
      <left/>
      <right style="thin">
        <color theme="2" tint="-0.24994659260841701"/>
      </right>
      <top style="medium">
        <color theme="1" tint="0.34998626667073579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theme="1" tint="0.34998626667073579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medium">
        <color theme="1" tint="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theme="1" tint="0.34998626667073579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1" tint="0.34998626667073579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medium">
        <color theme="1" tint="0.34998626667073579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/>
      <bottom style="medium">
        <color theme="8" tint="-0.24994659260841701"/>
      </bottom>
      <diagonal/>
    </border>
    <border>
      <left style="thin">
        <color theme="8" tint="0.79998168889431442"/>
      </left>
      <right style="thin">
        <color theme="8" tint="0.79998168889431442"/>
      </right>
      <top/>
      <bottom style="medium">
        <color theme="8" tint="-0.24994659260841701"/>
      </bottom>
      <diagonal/>
    </border>
    <border>
      <left style="thin">
        <color theme="8" tint="0.79998168889431442"/>
      </left>
      <right/>
      <top/>
      <bottom style="medium">
        <color theme="8" tint="-0.24994659260841701"/>
      </bottom>
      <diagonal/>
    </border>
    <border>
      <left/>
      <right style="thin">
        <color theme="8" tint="0.79998168889431442"/>
      </right>
      <top style="medium">
        <color theme="8" tint="-0.24994659260841701"/>
      </top>
      <bottom/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-0.24994659260841701"/>
      </top>
      <bottom/>
      <diagonal/>
    </border>
    <border>
      <left style="thin">
        <color theme="8" tint="0.79998168889431442"/>
      </left>
      <right/>
      <top style="medium">
        <color theme="8" tint="-0.24994659260841701"/>
      </top>
      <bottom/>
      <diagonal/>
    </border>
    <border>
      <left/>
      <right style="thin">
        <color theme="8" tint="0.79998168889431442"/>
      </right>
      <top style="thin">
        <color theme="8" tint="-0.24994659260841701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-0.24994659260841701"/>
      </top>
      <bottom style="thin">
        <color theme="8" tint="0.79998168889431442"/>
      </bottom>
      <diagonal/>
    </border>
    <border>
      <left style="thin">
        <color theme="8" tint="0.79998168889431442"/>
      </left>
      <right/>
      <top style="thin">
        <color theme="8" tint="-0.24994659260841701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-0.24994659260841701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-0.24994659260841701"/>
      </bottom>
      <diagonal/>
    </border>
    <border>
      <left style="thin">
        <color theme="8" tint="0.79998168889431442"/>
      </left>
      <right/>
      <top style="thin">
        <color theme="8" tint="0.79998168889431442"/>
      </top>
      <bottom style="thin">
        <color theme="8" tint="-0.24994659260841701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medium">
        <color theme="9" tint="-0.24994659260841701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medium">
        <color theme="9" tint="-0.2499465926084170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medium">
        <color theme="9" tint="-0.24994659260841701"/>
      </bottom>
      <diagonal/>
    </border>
    <border>
      <left/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9" tint="0.79998168889431442"/>
      </left>
      <right/>
      <top/>
      <bottom style="thin">
        <color theme="9" tint="0.79998168889431442"/>
      </bottom>
      <diagonal/>
    </border>
    <border>
      <left/>
      <right style="thin">
        <color theme="9" tint="0.79998168889431442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0.79998168889431442"/>
      </left>
      <right style="thin">
        <color theme="9" tint="0.79998168889431442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theme="9" tint="0.79998168889431442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-0.24994659260841701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-0.24994659260841701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-0.24994659260841701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-0.24994659260841701"/>
      </top>
      <bottom style="thin">
        <color theme="9" tint="0.79998168889431442"/>
      </bottom>
      <diagonal/>
    </border>
    <border>
      <left/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 style="thin">
        <color theme="5" tint="0.59996337778862885"/>
      </right>
      <top style="medium">
        <color theme="5" tint="-0.24994659260841701"/>
      </top>
      <bottom style="thin">
        <color theme="5" tint="-0.24994659260841701"/>
      </bottom>
      <diagonal/>
    </border>
    <border>
      <left style="thin">
        <color theme="5" tint="0.59996337778862885"/>
      </left>
      <right style="thin">
        <color theme="5" tint="0.59996337778862885"/>
      </right>
      <top style="medium">
        <color theme="5" tint="-0.24994659260841701"/>
      </top>
      <bottom style="thin">
        <color theme="5" tint="-0.24994659260841701"/>
      </bottom>
      <diagonal/>
    </border>
    <border>
      <left style="thin">
        <color theme="5" tint="0.59996337778862885"/>
      </left>
      <right/>
      <top style="medium">
        <color theme="5" tint="-0.24994659260841701"/>
      </top>
      <bottom style="thin">
        <color theme="5" tint="-0.24994659260841701"/>
      </bottom>
      <diagonal/>
    </border>
    <border>
      <left/>
      <right style="thin">
        <color theme="5" tint="0.59996337778862885"/>
      </right>
      <top style="thin">
        <color theme="5" tint="-0.24994659260841701"/>
      </top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-0.24994659260841701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-0.24994659260841701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medium">
        <color theme="5" tint="-0.24994659260841701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medium">
        <color theme="5" tint="-0.24994659260841701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medium">
        <color theme="5" tint="-0.24994659260841701"/>
      </bottom>
      <diagonal/>
    </border>
    <border>
      <left/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  <border>
      <left style="thin">
        <color theme="7" tint="0.79998168889431442"/>
      </left>
      <right/>
      <top style="thin">
        <color theme="7" tint="0.79998168889431442"/>
      </top>
      <bottom style="thin">
        <color theme="7" tint="0.79998168889431442"/>
      </bottom>
      <diagonal/>
    </border>
    <border>
      <left/>
      <right style="thin">
        <color theme="7" tint="0.79998168889431442"/>
      </right>
      <top style="thin">
        <color theme="7" tint="0.79998168889431442"/>
      </top>
      <bottom style="medium">
        <color theme="7" tint="-0.24994659260841701"/>
      </bottom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medium">
        <color theme="7" tint="-0.24994659260841701"/>
      </bottom>
      <diagonal/>
    </border>
    <border>
      <left style="thin">
        <color theme="7" tint="0.79998168889431442"/>
      </left>
      <right/>
      <top style="thin">
        <color theme="7" tint="0.79998168889431442"/>
      </top>
      <bottom style="medium">
        <color theme="7" tint="-0.24994659260841701"/>
      </bottom>
      <diagonal/>
    </border>
    <border>
      <left/>
      <right style="thin">
        <color theme="7" tint="0.79998168889431442"/>
      </right>
      <top/>
      <bottom style="thin">
        <color theme="7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/>
      <bottom style="thin">
        <color theme="7" tint="0.79998168889431442"/>
      </bottom>
      <diagonal/>
    </border>
    <border>
      <left style="thin">
        <color theme="7" tint="0.79998168889431442"/>
      </left>
      <right/>
      <top/>
      <bottom style="thin">
        <color theme="7" tint="0.79998168889431442"/>
      </bottom>
      <diagonal/>
    </border>
    <border>
      <left/>
      <right style="thin">
        <color theme="7" tint="0.79998168889431442"/>
      </right>
      <top style="medium">
        <color theme="7" tint="-0.24994659260841701"/>
      </top>
      <bottom style="thin">
        <color theme="7" tint="-0.24994659260841701"/>
      </bottom>
      <diagonal/>
    </border>
    <border>
      <left style="thin">
        <color theme="7" tint="0.79998168889431442"/>
      </left>
      <right style="thin">
        <color theme="7" tint="0.79998168889431442"/>
      </right>
      <top style="medium">
        <color theme="7" tint="-0.24994659260841701"/>
      </top>
      <bottom style="thin">
        <color theme="7" tint="-0.24994659260841701"/>
      </bottom>
      <diagonal/>
    </border>
    <border>
      <left style="thin">
        <color theme="7" tint="0.79998168889431442"/>
      </left>
      <right/>
      <top style="medium">
        <color theme="7" tint="-0.24994659260841701"/>
      </top>
      <bottom style="thin">
        <color theme="7" tint="-0.24994659260841701"/>
      </bottom>
      <diagonal/>
    </border>
    <border>
      <left style="thin">
        <color rgb="FFFFD9D9"/>
      </left>
      <right style="thin">
        <color rgb="FFFFD9D9"/>
      </right>
      <top style="thin">
        <color rgb="FFFFD9D9"/>
      </top>
      <bottom style="thin">
        <color rgb="FFFFD9D9"/>
      </bottom>
      <diagonal/>
    </border>
    <border>
      <left style="thin">
        <color rgb="FFFFD9D9"/>
      </left>
      <right style="thin">
        <color rgb="FFFFD9D9"/>
      </right>
      <top style="thin">
        <color rgb="FFFFD9D9"/>
      </top>
      <bottom style="medium">
        <color rgb="FFC00000"/>
      </bottom>
      <diagonal/>
    </border>
    <border>
      <left style="thin">
        <color rgb="FFFFD9D9"/>
      </left>
      <right style="thin">
        <color rgb="FFFFD9D9"/>
      </right>
      <top/>
      <bottom style="thin">
        <color rgb="FFFFD9D9"/>
      </bottom>
      <diagonal/>
    </border>
    <border>
      <left/>
      <right style="thin">
        <color rgb="FFFFD9D9"/>
      </right>
      <top style="medium">
        <color rgb="FFC00000"/>
      </top>
      <bottom style="thin">
        <color rgb="FFC00000"/>
      </bottom>
      <diagonal/>
    </border>
    <border>
      <left style="thin">
        <color rgb="FFFFD9D9"/>
      </left>
      <right style="thin">
        <color rgb="FFFFD9D9"/>
      </right>
      <top style="medium">
        <color rgb="FFC00000"/>
      </top>
      <bottom style="thin">
        <color rgb="FFC00000"/>
      </bottom>
      <diagonal/>
    </border>
    <border>
      <left style="thin">
        <color rgb="FFFFD9D9"/>
      </left>
      <right/>
      <top style="medium">
        <color rgb="FFC00000"/>
      </top>
      <bottom style="thin">
        <color rgb="FFC00000"/>
      </bottom>
      <diagonal/>
    </border>
    <border>
      <left/>
      <right style="thin">
        <color rgb="FFFFD9D9"/>
      </right>
      <top style="thin">
        <color rgb="FFC00000"/>
      </top>
      <bottom/>
      <diagonal/>
    </border>
    <border>
      <left/>
      <right style="thin">
        <color rgb="FFFFD9D9"/>
      </right>
      <top/>
      <bottom/>
      <diagonal/>
    </border>
    <border>
      <left/>
      <right style="thin">
        <color rgb="FFFFD9D9"/>
      </right>
      <top/>
      <bottom style="medium">
        <color rgb="FFC00000"/>
      </bottom>
      <diagonal/>
    </border>
    <border>
      <left style="thin">
        <color rgb="FFFFD9D9"/>
      </left>
      <right style="thin">
        <color rgb="FFFFD9D9"/>
      </right>
      <top style="thin">
        <color rgb="FFC00000"/>
      </top>
      <bottom style="thin">
        <color rgb="FFFFD9D9"/>
      </bottom>
      <diagonal/>
    </border>
    <border>
      <left/>
      <right style="thin">
        <color rgb="FFFFD9D9"/>
      </right>
      <top/>
      <bottom style="thin">
        <color rgb="FFC00000"/>
      </bottom>
      <diagonal/>
    </border>
    <border>
      <left style="thin">
        <color rgb="FFFFD9D9"/>
      </left>
      <right style="thin">
        <color rgb="FFFFD9D9"/>
      </right>
      <top style="thin">
        <color rgb="FFFFD9D9"/>
      </top>
      <bottom style="thin">
        <color rgb="FFC00000"/>
      </bottom>
      <diagonal/>
    </border>
    <border>
      <left style="thin">
        <color rgb="FFFFD9D9"/>
      </left>
      <right/>
      <top style="thin">
        <color rgb="FFC00000"/>
      </top>
      <bottom/>
      <diagonal/>
    </border>
    <border>
      <left style="thin">
        <color rgb="FFFFD9D9"/>
      </left>
      <right/>
      <top/>
      <bottom/>
      <diagonal/>
    </border>
    <border>
      <left style="thin">
        <color rgb="FFFFD9D9"/>
      </left>
      <right/>
      <top/>
      <bottom style="thin">
        <color rgb="FFC00000"/>
      </bottom>
      <diagonal/>
    </border>
    <border>
      <left style="thin">
        <color rgb="FFFFD9D9"/>
      </left>
      <right/>
      <top/>
      <bottom style="medium">
        <color rgb="FFC00000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/>
      <bottom style="medium">
        <color theme="5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theme="1" tint="0.499984740745262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41" fontId="2" fillId="0" borderId="0" xfId="1" applyFont="1" applyBorder="1" applyAlignment="1">
      <alignment horizontal="left" vertical="center"/>
    </xf>
    <xf numFmtId="41" fontId="2" fillId="0" borderId="0" xfId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11" fillId="0" borderId="23" xfId="0" applyFont="1" applyFill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3" fillId="0" borderId="0" xfId="0" applyFont="1" applyBorder="1" applyAlignment="1">
      <alignment horizontal="left" vertical="center"/>
    </xf>
    <xf numFmtId="0" fontId="11" fillId="0" borderId="25" xfId="0" applyFont="1" applyFill="1" applyBorder="1" applyAlignment="1">
      <alignment horizontal="center" vertical="center"/>
    </xf>
    <xf numFmtId="41" fontId="11" fillId="0" borderId="26" xfId="1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41" fontId="11" fillId="0" borderId="29" xfId="1" applyFont="1" applyFill="1" applyBorder="1" applyAlignment="1">
      <alignment horizontal="left" vertical="center"/>
    </xf>
    <xf numFmtId="41" fontId="11" fillId="0" borderId="29" xfId="1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41" fontId="11" fillId="0" borderId="29" xfId="1" applyFont="1" applyFill="1" applyBorder="1">
      <alignment vertical="center"/>
    </xf>
    <xf numFmtId="41" fontId="11" fillId="0" borderId="30" xfId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41" fontId="11" fillId="0" borderId="20" xfId="1" applyFont="1" applyFill="1" applyBorder="1" applyAlignment="1">
      <alignment horizontal="left" vertical="center"/>
    </xf>
    <xf numFmtId="41" fontId="11" fillId="0" borderId="20" xfId="1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41" fontId="11" fillId="0" borderId="20" xfId="1" applyFont="1" applyFill="1" applyBorder="1">
      <alignment vertical="center"/>
    </xf>
    <xf numFmtId="41" fontId="11" fillId="0" borderId="21" xfId="1" applyFont="1" applyFill="1" applyBorder="1" applyAlignment="1">
      <alignment horizontal="center" vertical="center"/>
    </xf>
    <xf numFmtId="0" fontId="11" fillId="0" borderId="21" xfId="0" applyFont="1" applyFill="1" applyBorder="1">
      <alignment vertical="center"/>
    </xf>
    <xf numFmtId="0" fontId="11" fillId="0" borderId="31" xfId="0" applyFont="1" applyFill="1" applyBorder="1" applyAlignment="1">
      <alignment horizontal="center" vertical="center"/>
    </xf>
    <xf numFmtId="41" fontId="11" fillId="0" borderId="32" xfId="1" applyFont="1" applyFill="1" applyBorder="1" applyAlignment="1">
      <alignment horizontal="left" vertical="center"/>
    </xf>
    <xf numFmtId="41" fontId="11" fillId="0" borderId="32" xfId="1" applyFont="1" applyFill="1" applyBorder="1" applyAlignment="1">
      <alignment horizontal="center" vertical="center"/>
    </xf>
    <xf numFmtId="41" fontId="11" fillId="0" borderId="32" xfId="1" applyFont="1" applyFill="1" applyBorder="1">
      <alignment vertical="center"/>
    </xf>
    <xf numFmtId="0" fontId="11" fillId="0" borderId="32" xfId="0" applyFont="1" applyFill="1" applyBorder="1" applyAlignment="1">
      <alignment horizontal="center" vertical="center"/>
    </xf>
    <xf numFmtId="0" fontId="11" fillId="0" borderId="33" xfId="0" applyFont="1" applyFill="1" applyBorder="1">
      <alignment vertical="center"/>
    </xf>
    <xf numFmtId="41" fontId="11" fillId="0" borderId="23" xfId="1" applyFont="1" applyFill="1" applyBorder="1" applyAlignment="1">
      <alignment horizontal="center" vertical="center"/>
    </xf>
    <xf numFmtId="0" fontId="11" fillId="0" borderId="23" xfId="0" applyFont="1" applyFill="1" applyBorder="1">
      <alignment vertical="center"/>
    </xf>
    <xf numFmtId="41" fontId="11" fillId="0" borderId="24" xfId="0" applyNumberFormat="1" applyFont="1" applyFill="1" applyBorder="1">
      <alignment vertical="center"/>
    </xf>
    <xf numFmtId="41" fontId="2" fillId="0" borderId="35" xfId="1" applyFont="1" applyBorder="1" applyAlignment="1">
      <alignment horizontal="left" vertical="center"/>
    </xf>
    <xf numFmtId="41" fontId="2" fillId="0" borderId="35" xfId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5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39" xfId="0" applyFont="1" applyBorder="1">
      <alignment vertical="center"/>
    </xf>
    <xf numFmtId="41" fontId="14" fillId="0" borderId="41" xfId="1" applyFont="1" applyBorder="1" applyAlignment="1">
      <alignment horizontal="left" vertical="center"/>
    </xf>
    <xf numFmtId="41" fontId="14" fillId="0" borderId="41" xfId="1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>
      <alignment vertical="center"/>
    </xf>
    <xf numFmtId="0" fontId="14" fillId="0" borderId="43" xfId="0" applyFont="1" applyBorder="1" applyAlignment="1">
      <alignment horizontal="center" vertical="center"/>
    </xf>
    <xf numFmtId="41" fontId="14" fillId="0" borderId="44" xfId="1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2" fillId="0" borderId="40" xfId="0" applyFont="1" applyBorder="1">
      <alignment vertical="center"/>
    </xf>
    <xf numFmtId="0" fontId="2" fillId="0" borderId="41" xfId="0" applyFont="1" applyBorder="1">
      <alignment vertical="center"/>
    </xf>
    <xf numFmtId="0" fontId="2" fillId="0" borderId="42" xfId="0" applyFont="1" applyBorder="1">
      <alignment vertical="center"/>
    </xf>
    <xf numFmtId="41" fontId="14" fillId="0" borderId="47" xfId="1" applyFont="1" applyBorder="1" applyAlignment="1">
      <alignment horizontal="left" vertical="center"/>
    </xf>
    <xf numFmtId="0" fontId="2" fillId="0" borderId="47" xfId="0" applyFont="1" applyBorder="1">
      <alignment vertical="center"/>
    </xf>
    <xf numFmtId="0" fontId="2" fillId="0" borderId="48" xfId="0" applyFont="1" applyBorder="1">
      <alignment vertical="center"/>
    </xf>
    <xf numFmtId="0" fontId="14" fillId="0" borderId="40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41" fontId="7" fillId="2" borderId="5" xfId="1" applyFont="1" applyFill="1" applyBorder="1" applyAlignment="1">
      <alignment horizontal="center" vertical="center"/>
    </xf>
    <xf numFmtId="41" fontId="7" fillId="0" borderId="8" xfId="1" applyFont="1" applyBorder="1">
      <alignment vertical="center"/>
    </xf>
    <xf numFmtId="41" fontId="14" fillId="0" borderId="41" xfId="1" applyFont="1" applyBorder="1">
      <alignment vertical="center"/>
    </xf>
    <xf numFmtId="41" fontId="2" fillId="0" borderId="35" xfId="1" applyFont="1" applyBorder="1">
      <alignment vertical="center"/>
    </xf>
    <xf numFmtId="41" fontId="2" fillId="0" borderId="49" xfId="1" applyFont="1" applyBorder="1">
      <alignment vertical="center"/>
    </xf>
    <xf numFmtId="41" fontId="2" fillId="0" borderId="50" xfId="1" applyFont="1" applyBorder="1">
      <alignment vertical="center"/>
    </xf>
    <xf numFmtId="41" fontId="2" fillId="0" borderId="38" xfId="1" applyFont="1" applyBorder="1">
      <alignment vertical="center"/>
    </xf>
    <xf numFmtId="0" fontId="11" fillId="0" borderId="52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41" fontId="5" fillId="0" borderId="56" xfId="1" applyFont="1" applyFill="1" applyBorder="1" applyAlignment="1">
      <alignment horizontal="center" vertical="center"/>
    </xf>
    <xf numFmtId="41" fontId="5" fillId="0" borderId="57" xfId="1" applyFont="1" applyFill="1" applyBorder="1" applyAlignment="1">
      <alignment horizontal="center" vertical="center"/>
    </xf>
    <xf numFmtId="41" fontId="5" fillId="0" borderId="59" xfId="1" applyFont="1" applyFill="1" applyBorder="1" applyAlignment="1">
      <alignment horizontal="center" vertical="center"/>
    </xf>
    <xf numFmtId="41" fontId="5" fillId="0" borderId="60" xfId="1" applyFont="1" applyFill="1" applyBorder="1" applyAlignment="1">
      <alignment horizontal="center" vertical="center"/>
    </xf>
    <xf numFmtId="41" fontId="5" fillId="0" borderId="62" xfId="1" applyFont="1" applyFill="1" applyBorder="1" applyAlignment="1">
      <alignment horizontal="center" vertical="center"/>
    </xf>
    <xf numFmtId="41" fontId="5" fillId="0" borderId="63" xfId="1" applyFont="1" applyFill="1" applyBorder="1" applyAlignment="1">
      <alignment horizontal="center" vertical="center"/>
    </xf>
    <xf numFmtId="41" fontId="16" fillId="0" borderId="55" xfId="1" applyFont="1" applyFill="1" applyBorder="1" applyAlignment="1">
      <alignment horizontal="center" vertical="center"/>
    </xf>
    <xf numFmtId="41" fontId="11" fillId="0" borderId="58" xfId="1" applyFont="1" applyFill="1" applyBorder="1" applyAlignment="1">
      <alignment horizontal="center" vertical="center"/>
    </xf>
    <xf numFmtId="41" fontId="11" fillId="0" borderId="61" xfId="1" applyFont="1" applyFill="1" applyBorder="1" applyAlignment="1">
      <alignment horizontal="center" vertical="center"/>
    </xf>
    <xf numFmtId="0" fontId="17" fillId="0" borderId="0" xfId="0" applyFont="1" applyBorder="1">
      <alignment vertical="center"/>
    </xf>
    <xf numFmtId="41" fontId="5" fillId="0" borderId="66" xfId="1" applyFont="1" applyFill="1" applyBorder="1" applyAlignment="1">
      <alignment horizontal="center" vertical="center"/>
    </xf>
    <xf numFmtId="41" fontId="5" fillId="0" borderId="67" xfId="1" applyFont="1" applyFill="1" applyBorder="1" applyAlignment="1">
      <alignment horizontal="center" vertical="center"/>
    </xf>
    <xf numFmtId="41" fontId="5" fillId="0" borderId="69" xfId="1" applyFont="1" applyFill="1" applyBorder="1" applyAlignment="1">
      <alignment horizontal="center" vertical="center"/>
    </xf>
    <xf numFmtId="41" fontId="5" fillId="0" borderId="70" xfId="1" applyFont="1" applyFill="1" applyBorder="1" applyAlignment="1">
      <alignment horizontal="center" vertical="center"/>
    </xf>
    <xf numFmtId="41" fontId="11" fillId="0" borderId="65" xfId="1" applyFont="1" applyFill="1" applyBorder="1" applyAlignment="1">
      <alignment horizontal="center" vertical="center"/>
    </xf>
    <xf numFmtId="41" fontId="11" fillId="0" borderId="68" xfId="1" applyFont="1" applyFill="1" applyBorder="1" applyAlignment="1">
      <alignment horizontal="center" vertical="center"/>
    </xf>
    <xf numFmtId="41" fontId="16" fillId="0" borderId="71" xfId="1" applyFont="1" applyFill="1" applyBorder="1" applyAlignment="1">
      <alignment horizontal="center" vertical="center"/>
    </xf>
    <xf numFmtId="41" fontId="5" fillId="0" borderId="72" xfId="1" applyFont="1" applyFill="1" applyBorder="1" applyAlignment="1">
      <alignment horizontal="center" vertical="center"/>
    </xf>
    <xf numFmtId="41" fontId="5" fillId="0" borderId="73" xfId="1" applyFont="1" applyFill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7" xfId="0" applyFont="1" applyBorder="1">
      <alignment vertical="center"/>
    </xf>
    <xf numFmtId="0" fontId="2" fillId="0" borderId="78" xfId="0" applyFont="1" applyBorder="1">
      <alignment vertical="center"/>
    </xf>
    <xf numFmtId="0" fontId="2" fillId="0" borderId="79" xfId="0" applyFont="1" applyBorder="1">
      <alignment vertical="center"/>
    </xf>
    <xf numFmtId="0" fontId="2" fillId="0" borderId="80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6" xfId="0" applyFont="1" applyBorder="1">
      <alignment vertical="center"/>
    </xf>
    <xf numFmtId="0" fontId="2" fillId="0" borderId="88" xfId="0" applyFont="1" applyBorder="1">
      <alignment vertical="center"/>
    </xf>
    <xf numFmtId="41" fontId="20" fillId="0" borderId="0" xfId="1" applyFont="1" applyBorder="1">
      <alignment vertical="center"/>
    </xf>
    <xf numFmtId="10" fontId="2" fillId="0" borderId="86" xfId="2" applyNumberFormat="1" applyFont="1" applyBorder="1">
      <alignment vertical="center"/>
    </xf>
    <xf numFmtId="10" fontId="2" fillId="0" borderId="77" xfId="2" applyNumberFormat="1" applyFont="1" applyBorder="1">
      <alignment vertical="center"/>
    </xf>
    <xf numFmtId="10" fontId="2" fillId="0" borderId="88" xfId="2" applyNumberFormat="1" applyFont="1" applyBorder="1">
      <alignment vertical="center"/>
    </xf>
    <xf numFmtId="10" fontId="2" fillId="0" borderId="79" xfId="2" applyNumberFormat="1" applyFont="1" applyBorder="1">
      <alignment vertical="center"/>
    </xf>
    <xf numFmtId="10" fontId="2" fillId="0" borderId="78" xfId="2" applyNumberFormat="1" applyFont="1" applyBorder="1">
      <alignment vertical="center"/>
    </xf>
    <xf numFmtId="41" fontId="7" fillId="0" borderId="9" xfId="0" applyNumberFormat="1" applyFont="1" applyBorder="1">
      <alignment vertical="center"/>
    </xf>
    <xf numFmtId="41" fontId="15" fillId="0" borderId="51" xfId="0" applyNumberFormat="1" applyFont="1" applyBorder="1">
      <alignment vertical="center"/>
    </xf>
    <xf numFmtId="41" fontId="15" fillId="0" borderId="94" xfId="0" applyNumberFormat="1" applyFont="1" applyBorder="1">
      <alignment vertical="center"/>
    </xf>
    <xf numFmtId="41" fontId="18" fillId="0" borderId="95" xfId="0" applyNumberFormat="1" applyFont="1" applyBorder="1">
      <alignment vertical="center"/>
    </xf>
    <xf numFmtId="41" fontId="18" fillId="0" borderId="96" xfId="0" applyNumberFormat="1" applyFont="1" applyBorder="1">
      <alignment vertical="center"/>
    </xf>
    <xf numFmtId="10" fontId="19" fillId="0" borderId="97" xfId="2" applyNumberFormat="1" applyFont="1" applyBorder="1">
      <alignment vertical="center"/>
    </xf>
    <xf numFmtId="41" fontId="19" fillId="0" borderId="98" xfId="1" applyFont="1" applyBorder="1">
      <alignment vertical="center"/>
    </xf>
    <xf numFmtId="0" fontId="15" fillId="0" borderId="99" xfId="0" applyFont="1" applyBorder="1">
      <alignment vertical="center"/>
    </xf>
    <xf numFmtId="0" fontId="18" fillId="0" borderId="100" xfId="0" applyFont="1" applyBorder="1">
      <alignment vertical="center"/>
    </xf>
    <xf numFmtId="0" fontId="19" fillId="0" borderId="101" xfId="0" applyFont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41" fontId="2" fillId="0" borderId="89" xfId="1" applyFont="1" applyBorder="1" applyAlignment="1">
      <alignment horizontal="center" vertical="center"/>
    </xf>
    <xf numFmtId="41" fontId="2" fillId="0" borderId="90" xfId="1" applyFont="1" applyBorder="1" applyAlignment="1">
      <alignment horizontal="center" vertical="center"/>
    </xf>
    <xf numFmtId="41" fontId="2" fillId="0" borderId="91" xfId="1" applyFont="1" applyBorder="1" applyAlignment="1">
      <alignment horizontal="center" vertical="center"/>
    </xf>
    <xf numFmtId="41" fontId="2" fillId="0" borderId="92" xfId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41" fontId="2" fillId="0" borderId="47" xfId="1" applyFont="1" applyBorder="1">
      <alignment vertical="center"/>
    </xf>
    <xf numFmtId="41" fontId="2" fillId="0" borderId="41" xfId="1" applyFont="1" applyBorder="1">
      <alignment vertical="center"/>
    </xf>
    <xf numFmtId="41" fontId="7" fillId="0" borderId="8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41" fontId="15" fillId="0" borderId="93" xfId="1" applyFont="1" applyBorder="1">
      <alignment vertical="center"/>
    </xf>
    <xf numFmtId="41" fontId="11" fillId="0" borderId="53" xfId="1" applyFont="1" applyFill="1" applyBorder="1" applyAlignment="1">
      <alignment horizontal="center" vertical="center"/>
    </xf>
    <xf numFmtId="41" fontId="18" fillId="0" borderId="64" xfId="1" applyFont="1" applyBorder="1">
      <alignment vertical="center"/>
    </xf>
    <xf numFmtId="41" fontId="2" fillId="0" borderId="75" xfId="1" applyFont="1" applyBorder="1" applyAlignment="1">
      <alignment horizontal="center" vertical="center"/>
    </xf>
    <xf numFmtId="41" fontId="2" fillId="0" borderId="81" xfId="1" applyFont="1" applyBorder="1" applyAlignment="1">
      <alignment horizontal="center" vertical="center"/>
    </xf>
    <xf numFmtId="41" fontId="2" fillId="0" borderId="86" xfId="1" applyFont="1" applyBorder="1">
      <alignment vertical="center"/>
    </xf>
    <xf numFmtId="41" fontId="2" fillId="0" borderId="77" xfId="1" applyFont="1" applyBorder="1">
      <alignment vertical="center"/>
    </xf>
    <xf numFmtId="41" fontId="2" fillId="0" borderId="88" xfId="1" applyFont="1" applyBorder="1">
      <alignment vertical="center"/>
    </xf>
    <xf numFmtId="41" fontId="2" fillId="0" borderId="79" xfId="1" applyFont="1" applyBorder="1">
      <alignment vertical="center"/>
    </xf>
    <xf numFmtId="41" fontId="2" fillId="0" borderId="78" xfId="1" applyFont="1" applyBorder="1">
      <alignment vertical="center"/>
    </xf>
    <xf numFmtId="0" fontId="2" fillId="5" borderId="0" xfId="0" applyFont="1" applyFill="1" applyBorder="1">
      <alignment vertical="center"/>
    </xf>
    <xf numFmtId="0" fontId="22" fillId="5" borderId="0" xfId="0" applyFont="1" applyFill="1" applyBorder="1">
      <alignment vertical="center"/>
    </xf>
    <xf numFmtId="0" fontId="23" fillId="5" borderId="0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0" fillId="7" borderId="0" xfId="0" applyFont="1" applyFill="1" applyBorder="1">
      <alignment vertical="center"/>
    </xf>
    <xf numFmtId="0" fontId="20" fillId="6" borderId="0" xfId="0" applyFont="1" applyFill="1" applyBorder="1">
      <alignment vertical="center"/>
    </xf>
    <xf numFmtId="0" fontId="20" fillId="5" borderId="0" xfId="1" applyNumberFormat="1" applyFont="1" applyFill="1" applyBorder="1">
      <alignment vertical="center"/>
    </xf>
    <xf numFmtId="0" fontId="20" fillId="7" borderId="0" xfId="1" applyNumberFormat="1" applyFont="1" applyFill="1" applyBorder="1">
      <alignment vertical="center"/>
    </xf>
    <xf numFmtId="0" fontId="20" fillId="6" borderId="0" xfId="1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1" fillId="8" borderId="0" xfId="1" applyNumberFormat="1" applyFont="1" applyFill="1" applyBorder="1">
      <alignment vertical="center"/>
    </xf>
    <xf numFmtId="0" fontId="21" fillId="8" borderId="0" xfId="0" applyFont="1" applyFill="1" applyBorder="1">
      <alignment vertical="center"/>
    </xf>
    <xf numFmtId="0" fontId="7" fillId="5" borderId="7" xfId="0" applyFont="1" applyFill="1" applyBorder="1">
      <alignment vertical="center"/>
    </xf>
    <xf numFmtId="41" fontId="7" fillId="5" borderId="8" xfId="1" applyFont="1" applyFill="1" applyBorder="1">
      <alignment vertical="center"/>
    </xf>
    <xf numFmtId="41" fontId="7" fillId="5" borderId="8" xfId="0" applyNumberFormat="1" applyFont="1" applyFill="1" applyBorder="1" applyAlignment="1">
      <alignment horizontal="center" vertical="center"/>
    </xf>
    <xf numFmtId="41" fontId="7" fillId="5" borderId="9" xfId="0" applyNumberFormat="1" applyFont="1" applyFill="1" applyBorder="1">
      <alignment vertical="center"/>
    </xf>
    <xf numFmtId="41" fontId="11" fillId="6" borderId="29" xfId="1" applyFont="1" applyFill="1" applyBorder="1" applyAlignment="1">
      <alignment horizontal="left" vertical="center"/>
    </xf>
    <xf numFmtId="41" fontId="11" fillId="6" borderId="20" xfId="1" applyFont="1" applyFill="1" applyBorder="1" applyAlignment="1">
      <alignment horizontal="left" vertical="center"/>
    </xf>
    <xf numFmtId="41" fontId="11" fillId="6" borderId="32" xfId="1" applyFont="1" applyFill="1" applyBorder="1" applyAlignment="1">
      <alignment horizontal="left" vertical="center"/>
    </xf>
    <xf numFmtId="0" fontId="11" fillId="6" borderId="2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32" xfId="0" applyFont="1" applyFill="1" applyBorder="1" applyAlignment="1">
      <alignment horizontal="center" vertical="center"/>
    </xf>
    <xf numFmtId="41" fontId="11" fillId="5" borderId="29" xfId="1" applyFont="1" applyFill="1" applyBorder="1" applyAlignment="1">
      <alignment horizontal="center" vertical="center"/>
    </xf>
    <xf numFmtId="41" fontId="11" fillId="5" borderId="20" xfId="1" applyFont="1" applyFill="1" applyBorder="1" applyAlignment="1">
      <alignment horizontal="center" vertical="center"/>
    </xf>
    <xf numFmtId="41" fontId="11" fillId="5" borderId="20" xfId="1" applyFont="1" applyFill="1" applyBorder="1">
      <alignment vertical="center"/>
    </xf>
    <xf numFmtId="41" fontId="11" fillId="5" borderId="32" xfId="1" applyFont="1" applyFill="1" applyBorder="1" applyAlignment="1">
      <alignment horizontal="center" vertical="center"/>
    </xf>
    <xf numFmtId="41" fontId="14" fillId="6" borderId="41" xfId="1" applyFont="1" applyFill="1" applyBorder="1" applyAlignment="1">
      <alignment horizontal="left" vertical="center"/>
    </xf>
    <xf numFmtId="41" fontId="14" fillId="6" borderId="47" xfId="1" applyFont="1" applyFill="1" applyBorder="1" applyAlignment="1">
      <alignment horizontal="left" vertical="center"/>
    </xf>
    <xf numFmtId="0" fontId="2" fillId="6" borderId="41" xfId="0" applyFont="1" applyFill="1" applyBorder="1">
      <alignment vertical="center"/>
    </xf>
    <xf numFmtId="0" fontId="2" fillId="6" borderId="35" xfId="0" applyFont="1" applyFill="1" applyBorder="1">
      <alignment vertical="center"/>
    </xf>
    <xf numFmtId="0" fontId="2" fillId="6" borderId="38" xfId="0" applyFont="1" applyFill="1" applyBorder="1">
      <alignment vertical="center"/>
    </xf>
    <xf numFmtId="0" fontId="14" fillId="6" borderId="41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41" fontId="11" fillId="5" borderId="29" xfId="1" applyFont="1" applyFill="1" applyBorder="1">
      <alignment vertical="center"/>
    </xf>
    <xf numFmtId="41" fontId="11" fillId="5" borderId="32" xfId="1" applyFont="1" applyFill="1" applyBorder="1">
      <alignment vertical="center"/>
    </xf>
    <xf numFmtId="41" fontId="14" fillId="5" borderId="41" xfId="1" applyFont="1" applyFill="1" applyBorder="1">
      <alignment vertical="center"/>
    </xf>
    <xf numFmtId="41" fontId="2" fillId="5" borderId="35" xfId="1" applyFont="1" applyFill="1" applyBorder="1">
      <alignment vertical="center"/>
    </xf>
    <xf numFmtId="41" fontId="2" fillId="5" borderId="49" xfId="1" applyFont="1" applyFill="1" applyBorder="1">
      <alignment vertical="center"/>
    </xf>
    <xf numFmtId="41" fontId="2" fillId="5" borderId="50" xfId="1" applyFont="1" applyFill="1" applyBorder="1">
      <alignment vertical="center"/>
    </xf>
    <xf numFmtId="41" fontId="2" fillId="5" borderId="38" xfId="1" applyFont="1" applyFill="1" applyBorder="1">
      <alignment vertical="center"/>
    </xf>
    <xf numFmtId="41" fontId="5" fillId="5" borderId="56" xfId="1" applyFont="1" applyFill="1" applyBorder="1" applyAlignment="1">
      <alignment horizontal="center" vertical="center"/>
    </xf>
    <xf numFmtId="41" fontId="5" fillId="5" borderId="57" xfId="1" applyFont="1" applyFill="1" applyBorder="1" applyAlignment="1">
      <alignment horizontal="center" vertical="center"/>
    </xf>
    <xf numFmtId="41" fontId="5" fillId="5" borderId="59" xfId="1" applyFont="1" applyFill="1" applyBorder="1" applyAlignment="1">
      <alignment horizontal="center" vertical="center"/>
    </xf>
    <xf numFmtId="41" fontId="5" fillId="5" borderId="60" xfId="1" applyFont="1" applyFill="1" applyBorder="1" applyAlignment="1">
      <alignment horizontal="center" vertical="center"/>
    </xf>
    <xf numFmtId="41" fontId="5" fillId="5" borderId="62" xfId="1" applyFont="1" applyFill="1" applyBorder="1" applyAlignment="1">
      <alignment horizontal="center" vertical="center"/>
    </xf>
    <xf numFmtId="41" fontId="5" fillId="5" borderId="63" xfId="1" applyFont="1" applyFill="1" applyBorder="1" applyAlignment="1">
      <alignment horizontal="center" vertical="center"/>
    </xf>
    <xf numFmtId="41" fontId="15" fillId="5" borderId="93" xfId="1" applyFont="1" applyFill="1" applyBorder="1">
      <alignment vertical="center"/>
    </xf>
    <xf numFmtId="41" fontId="15" fillId="5" borderId="51" xfId="0" applyNumberFormat="1" applyFont="1" applyFill="1" applyBorder="1">
      <alignment vertical="center"/>
    </xf>
    <xf numFmtId="41" fontId="15" fillId="5" borderId="94" xfId="0" applyNumberFormat="1" applyFont="1" applyFill="1" applyBorder="1">
      <alignment vertical="center"/>
    </xf>
    <xf numFmtId="41" fontId="18" fillId="5" borderId="95" xfId="0" applyNumberFormat="1" applyFont="1" applyFill="1" applyBorder="1">
      <alignment vertical="center"/>
    </xf>
    <xf numFmtId="41" fontId="18" fillId="5" borderId="64" xfId="1" applyFont="1" applyFill="1" applyBorder="1">
      <alignment vertical="center"/>
    </xf>
    <xf numFmtId="41" fontId="18" fillId="5" borderId="96" xfId="0" applyNumberFormat="1" applyFont="1" applyFill="1" applyBorder="1">
      <alignment vertical="center"/>
    </xf>
    <xf numFmtId="41" fontId="5" fillId="5" borderId="72" xfId="1" applyFont="1" applyFill="1" applyBorder="1" applyAlignment="1">
      <alignment horizontal="center" vertical="center"/>
    </xf>
    <xf numFmtId="41" fontId="5" fillId="5" borderId="73" xfId="1" applyFont="1" applyFill="1" applyBorder="1" applyAlignment="1">
      <alignment horizontal="center" vertical="center"/>
    </xf>
    <xf numFmtId="41" fontId="5" fillId="5" borderId="66" xfId="1" applyFont="1" applyFill="1" applyBorder="1" applyAlignment="1">
      <alignment horizontal="center" vertical="center"/>
    </xf>
    <xf numFmtId="41" fontId="5" fillId="5" borderId="67" xfId="1" applyFont="1" applyFill="1" applyBorder="1" applyAlignment="1">
      <alignment horizontal="center" vertical="center"/>
    </xf>
    <xf numFmtId="41" fontId="5" fillId="5" borderId="69" xfId="1" applyFont="1" applyFill="1" applyBorder="1" applyAlignment="1">
      <alignment horizontal="center" vertical="center"/>
    </xf>
    <xf numFmtId="41" fontId="5" fillId="5" borderId="70" xfId="1" applyFont="1" applyFill="1" applyBorder="1" applyAlignment="1">
      <alignment horizontal="center" vertical="center"/>
    </xf>
    <xf numFmtId="41" fontId="2" fillId="5" borderId="86" xfId="1" applyFont="1" applyFill="1" applyBorder="1">
      <alignment vertical="center"/>
    </xf>
    <xf numFmtId="10" fontId="2" fillId="5" borderId="86" xfId="2" applyNumberFormat="1" applyFont="1" applyFill="1" applyBorder="1">
      <alignment vertical="center"/>
    </xf>
    <xf numFmtId="41" fontId="2" fillId="5" borderId="89" xfId="1" applyFont="1" applyFill="1" applyBorder="1" applyAlignment="1">
      <alignment horizontal="center" vertical="center"/>
    </xf>
    <xf numFmtId="41" fontId="2" fillId="5" borderId="77" xfId="1" applyFont="1" applyFill="1" applyBorder="1">
      <alignment vertical="center"/>
    </xf>
    <xf numFmtId="10" fontId="2" fillId="5" borderId="77" xfId="2" applyNumberFormat="1" applyFont="1" applyFill="1" applyBorder="1">
      <alignment vertical="center"/>
    </xf>
    <xf numFmtId="41" fontId="2" fillId="5" borderId="90" xfId="1" applyFont="1" applyFill="1" applyBorder="1" applyAlignment="1">
      <alignment horizontal="center" vertical="center"/>
    </xf>
    <xf numFmtId="41" fontId="2" fillId="5" borderId="88" xfId="1" applyFont="1" applyFill="1" applyBorder="1">
      <alignment vertical="center"/>
    </xf>
    <xf numFmtId="10" fontId="2" fillId="5" borderId="88" xfId="2" applyNumberFormat="1" applyFont="1" applyFill="1" applyBorder="1">
      <alignment vertical="center"/>
    </xf>
    <xf numFmtId="41" fontId="2" fillId="5" borderId="91" xfId="1" applyFont="1" applyFill="1" applyBorder="1" applyAlignment="1">
      <alignment horizontal="center" vertical="center"/>
    </xf>
    <xf numFmtId="41" fontId="2" fillId="5" borderId="79" xfId="1" applyFont="1" applyFill="1" applyBorder="1">
      <alignment vertical="center"/>
    </xf>
    <xf numFmtId="10" fontId="2" fillId="5" borderId="79" xfId="2" applyNumberFormat="1" applyFont="1" applyFill="1" applyBorder="1">
      <alignment vertical="center"/>
    </xf>
    <xf numFmtId="41" fontId="2" fillId="5" borderId="78" xfId="1" applyFont="1" applyFill="1" applyBorder="1">
      <alignment vertical="center"/>
    </xf>
    <xf numFmtId="10" fontId="2" fillId="5" borderId="78" xfId="2" applyNumberFormat="1" applyFont="1" applyFill="1" applyBorder="1">
      <alignment vertical="center"/>
    </xf>
    <xf numFmtId="41" fontId="2" fillId="5" borderId="92" xfId="1" applyFont="1" applyFill="1" applyBorder="1" applyAlignment="1">
      <alignment horizontal="center" vertical="center"/>
    </xf>
    <xf numFmtId="41" fontId="16" fillId="7" borderId="55" xfId="1" applyFont="1" applyFill="1" applyBorder="1" applyAlignment="1">
      <alignment horizontal="center" vertical="center"/>
    </xf>
    <xf numFmtId="41" fontId="11" fillId="7" borderId="58" xfId="1" applyFont="1" applyFill="1" applyBorder="1" applyAlignment="1">
      <alignment horizontal="center" vertical="center"/>
    </xf>
    <xf numFmtId="41" fontId="11" fillId="7" borderId="61" xfId="1" applyFont="1" applyFill="1" applyBorder="1" applyAlignment="1">
      <alignment horizontal="center" vertical="center"/>
    </xf>
    <xf numFmtId="41" fontId="16" fillId="7" borderId="71" xfId="1" applyFont="1" applyFill="1" applyBorder="1" applyAlignment="1">
      <alignment horizontal="center" vertical="center"/>
    </xf>
    <xf numFmtId="41" fontId="11" fillId="7" borderId="65" xfId="1" applyFont="1" applyFill="1" applyBorder="1" applyAlignment="1">
      <alignment horizontal="center" vertical="center"/>
    </xf>
    <xf numFmtId="41" fontId="11" fillId="7" borderId="68" xfId="1" applyFont="1" applyFill="1" applyBorder="1" applyAlignment="1">
      <alignment horizontal="center" vertical="center"/>
    </xf>
    <xf numFmtId="0" fontId="2" fillId="7" borderId="86" xfId="0" applyFont="1" applyFill="1" applyBorder="1">
      <alignment vertical="center"/>
    </xf>
    <xf numFmtId="0" fontId="2" fillId="7" borderId="77" xfId="0" applyFont="1" applyFill="1" applyBorder="1">
      <alignment vertical="center"/>
    </xf>
    <xf numFmtId="0" fontId="2" fillId="7" borderId="88" xfId="0" applyFont="1" applyFill="1" applyBorder="1">
      <alignment vertical="center"/>
    </xf>
    <xf numFmtId="0" fontId="2" fillId="7" borderId="79" xfId="0" applyFont="1" applyFill="1" applyBorder="1">
      <alignment vertical="center"/>
    </xf>
    <xf numFmtId="0" fontId="2" fillId="7" borderId="78" xfId="0" applyFont="1" applyFill="1" applyBorder="1">
      <alignment vertical="center"/>
    </xf>
    <xf numFmtId="0" fontId="10" fillId="8" borderId="0" xfId="0" applyFont="1" applyFill="1" applyBorder="1" applyAlignment="1">
      <alignment horizontal="center" vertical="center"/>
    </xf>
    <xf numFmtId="41" fontId="7" fillId="0" borderId="0" xfId="1" applyFont="1" applyFill="1" applyBorder="1">
      <alignment vertical="center"/>
    </xf>
    <xf numFmtId="41" fontId="7" fillId="0" borderId="0" xfId="0" applyNumberFormat="1" applyFont="1" applyFill="1" applyBorder="1" applyAlignment="1">
      <alignment horizontal="center" vertical="center"/>
    </xf>
    <xf numFmtId="41" fontId="7" fillId="0" borderId="0" xfId="0" applyNumberFormat="1" applyFont="1" applyFill="1" applyBorder="1">
      <alignment vertical="center"/>
    </xf>
    <xf numFmtId="41" fontId="10" fillId="8" borderId="0" xfId="1" applyFont="1" applyFill="1" applyBorder="1" applyAlignment="1">
      <alignment horizontal="center" vertical="center"/>
    </xf>
    <xf numFmtId="41" fontId="10" fillId="8" borderId="102" xfId="1" applyFont="1" applyFill="1" applyBorder="1" applyAlignment="1">
      <alignment horizontal="center" vertical="center" wrapText="1"/>
    </xf>
    <xf numFmtId="41" fontId="2" fillId="0" borderId="0" xfId="1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41" fontId="11" fillId="0" borderId="0" xfId="1" applyFont="1" applyFill="1" applyBorder="1" applyAlignment="1">
      <alignment horizontal="center" vertical="center"/>
    </xf>
    <xf numFmtId="41" fontId="24" fillId="8" borderId="0" xfId="1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41" fontId="7" fillId="0" borderId="7" xfId="0" applyNumberFormat="1" applyFont="1" applyBorder="1">
      <alignment vertical="center"/>
    </xf>
    <xf numFmtId="0" fontId="14" fillId="0" borderId="41" xfId="1" applyNumberFormat="1" applyFont="1" applyBorder="1" applyAlignment="1">
      <alignment horizontal="center" vertical="center"/>
    </xf>
    <xf numFmtId="0" fontId="2" fillId="0" borderId="35" xfId="1" applyNumberFormat="1" applyFont="1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14" fillId="0" borderId="47" xfId="1" applyNumberFormat="1" applyFont="1" applyBorder="1" applyAlignment="1">
      <alignment horizontal="center" vertical="center"/>
    </xf>
    <xf numFmtId="0" fontId="2" fillId="0" borderId="47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800080"/>
      <color rgb="FFFFD9D9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5667-AB96-4FEA-82B9-58543F4A8C0C}">
  <dimension ref="B2:P231"/>
  <sheetViews>
    <sheetView showGridLines="0" tabSelected="1" zoomScaleNormal="100" workbookViewId="0"/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x14ac:dyDescent="0.25">
      <c r="B2" s="172" t="s">
        <v>87</v>
      </c>
      <c r="C2" s="166"/>
      <c r="D2" s="165"/>
    </row>
    <row r="3" spans="2:16" x14ac:dyDescent="0.25">
      <c r="B3" s="173" t="s">
        <v>97</v>
      </c>
      <c r="C3" s="170"/>
      <c r="D3" s="169"/>
    </row>
    <row r="4" spans="2:16" x14ac:dyDescent="0.25">
      <c r="B4" s="174" t="s">
        <v>89</v>
      </c>
      <c r="C4" s="171"/>
      <c r="D4" s="168"/>
    </row>
    <row r="5" spans="2:16" x14ac:dyDescent="0.25">
      <c r="B5" s="176" t="s">
        <v>88</v>
      </c>
      <c r="C5" s="177"/>
      <c r="D5" s="177"/>
    </row>
    <row r="7" spans="2:16" ht="17.25" customHeight="1" x14ac:dyDescent="0.25">
      <c r="B7" s="8" t="s">
        <v>0</v>
      </c>
      <c r="C7" s="167" t="s">
        <v>86</v>
      </c>
    </row>
    <row r="8" spans="2:16" ht="12.75" thickBot="1" x14ac:dyDescent="0.3"/>
    <row r="9" spans="2:16" ht="15" customHeight="1" x14ac:dyDescent="0.25">
      <c r="B9" s="141" t="s">
        <v>1</v>
      </c>
      <c r="C9" s="132" t="s">
        <v>3</v>
      </c>
      <c r="D9" s="132" t="s">
        <v>4</v>
      </c>
      <c r="E9" s="132"/>
      <c r="F9" s="132"/>
      <c r="G9" s="132"/>
      <c r="H9" s="144" t="s">
        <v>5</v>
      </c>
    </row>
    <row r="10" spans="2:16" ht="15" customHeight="1" x14ac:dyDescent="0.25">
      <c r="B10" s="142"/>
      <c r="C10" s="143"/>
      <c r="D10" s="19" t="s">
        <v>6</v>
      </c>
      <c r="E10" s="76" t="s">
        <v>43</v>
      </c>
      <c r="F10" s="19" t="s">
        <v>7</v>
      </c>
      <c r="G10" s="76" t="s">
        <v>8</v>
      </c>
      <c r="H10" s="145"/>
    </row>
    <row r="11" spans="2:16" ht="15" customHeight="1" thickBot="1" x14ac:dyDescent="0.3">
      <c r="B11" s="178"/>
      <c r="C11" s="179">
        <f>SUM(D16:D23)</f>
        <v>0</v>
      </c>
      <c r="D11" s="179">
        <f>SUMIF(F28:F231,D10,E28:E231)</f>
        <v>80000</v>
      </c>
      <c r="E11" s="179">
        <f>O14</f>
        <v>10000</v>
      </c>
      <c r="F11" s="180">
        <f>O26</f>
        <v>40000</v>
      </c>
      <c r="G11" s="179">
        <f>SUM(D11:F11)</f>
        <v>130000</v>
      </c>
      <c r="H11" s="181">
        <f>B11+C11-G11</f>
        <v>-130000</v>
      </c>
      <c r="L11" s="6"/>
    </row>
    <row r="12" spans="2:16" ht="15" customHeight="1" x14ac:dyDescent="0.25">
      <c r="B12" s="252" t="s">
        <v>90</v>
      </c>
      <c r="C12" s="253"/>
      <c r="D12" s="253"/>
      <c r="E12" s="257" t="s">
        <v>91</v>
      </c>
      <c r="F12" s="254"/>
      <c r="G12" s="253"/>
      <c r="H12" s="255"/>
      <c r="L12" s="6"/>
    </row>
    <row r="13" spans="2:16" ht="15" customHeight="1" thickBot="1" x14ac:dyDescent="0.3">
      <c r="E13" s="256"/>
      <c r="L13" s="148" t="s">
        <v>6</v>
      </c>
    </row>
    <row r="14" spans="2:16" ht="15" customHeight="1" thickBot="1" x14ac:dyDescent="0.3">
      <c r="B14" s="9" t="s">
        <v>2</v>
      </c>
      <c r="K14" s="129" t="s">
        <v>72</v>
      </c>
      <c r="M14" s="95"/>
      <c r="N14" s="215">
        <f>SUM(N16:N23)</f>
        <v>30000</v>
      </c>
      <c r="O14" s="216">
        <f>SUM(O16:O23)</f>
        <v>10000</v>
      </c>
      <c r="P14" s="217">
        <f>SUM(P16:P23)</f>
        <v>20000</v>
      </c>
    </row>
    <row r="15" spans="2:16" ht="15" customHeight="1" x14ac:dyDescent="0.25">
      <c r="B15" s="16" t="s">
        <v>9</v>
      </c>
      <c r="C15" s="17" t="s">
        <v>70</v>
      </c>
      <c r="D15" s="18" t="s">
        <v>11</v>
      </c>
      <c r="L15" s="83" t="s">
        <v>71</v>
      </c>
      <c r="M15" s="84" t="s">
        <v>40</v>
      </c>
      <c r="N15" s="156" t="s">
        <v>41</v>
      </c>
      <c r="O15" s="84" t="s">
        <v>42</v>
      </c>
      <c r="P15" s="85" t="s">
        <v>29</v>
      </c>
    </row>
    <row r="16" spans="2:16" ht="15" customHeight="1" x14ac:dyDescent="0.25">
      <c r="B16" s="10"/>
      <c r="C16" s="11"/>
      <c r="D16" s="12"/>
      <c r="L16" s="241" t="s">
        <v>74</v>
      </c>
      <c r="M16" s="209"/>
      <c r="N16" s="209">
        <f>SUMIF($D$39:$D$231,L16,$E$39:$E$231)</f>
        <v>30000</v>
      </c>
      <c r="O16" s="209">
        <f>SUMIF($F$39:$F$231,L16,$E$39:$E$231)</f>
        <v>10000</v>
      </c>
      <c r="P16" s="210">
        <f>M16+N16-O16</f>
        <v>20000</v>
      </c>
    </row>
    <row r="17" spans="2:16" ht="15" customHeight="1" x14ac:dyDescent="0.25">
      <c r="B17" s="10"/>
      <c r="C17" s="11"/>
      <c r="D17" s="12"/>
      <c r="L17" s="242" t="s">
        <v>30</v>
      </c>
      <c r="M17" s="211"/>
      <c r="N17" s="211">
        <f>SUMIF($D$39:$D$231,L17,$E$39:$E$231)</f>
        <v>0</v>
      </c>
      <c r="O17" s="211">
        <f>SUMIF($F$39:$F$231,L17,$E$39:$E$231)</f>
        <v>0</v>
      </c>
      <c r="P17" s="212">
        <f t="shared" ref="P17:P23" si="0">M17+N17-O17</f>
        <v>0</v>
      </c>
    </row>
    <row r="18" spans="2:16" ht="15" customHeight="1" x14ac:dyDescent="0.25">
      <c r="B18" s="10"/>
      <c r="C18" s="11"/>
      <c r="D18" s="12"/>
      <c r="L18" s="242" t="s">
        <v>31</v>
      </c>
      <c r="M18" s="211"/>
      <c r="N18" s="211">
        <f>SUMIF($D$39:$D$231,L18,$E$39:$E$231)</f>
        <v>0</v>
      </c>
      <c r="O18" s="211">
        <f>SUMIF($F$39:$F$231,L18,$E$39:$E$231)</f>
        <v>0</v>
      </c>
      <c r="P18" s="212">
        <f t="shared" si="0"/>
        <v>0</v>
      </c>
    </row>
    <row r="19" spans="2:16" ht="15" customHeight="1" x14ac:dyDescent="0.25">
      <c r="B19" s="10"/>
      <c r="C19" s="11"/>
      <c r="D19" s="12"/>
      <c r="L19" s="242" t="s">
        <v>32</v>
      </c>
      <c r="M19" s="211"/>
      <c r="N19" s="211">
        <f>SUMIF($D$39:$D$231,L19,$E$39:$E$231)</f>
        <v>0</v>
      </c>
      <c r="O19" s="211">
        <f>SUMIF($F$39:$F$231,L19,$E$39:$E$231)</f>
        <v>0</v>
      </c>
      <c r="P19" s="212">
        <f t="shared" si="0"/>
        <v>0</v>
      </c>
    </row>
    <row r="20" spans="2:16" ht="15" customHeight="1" x14ac:dyDescent="0.25">
      <c r="B20" s="10"/>
      <c r="C20" s="11"/>
      <c r="D20" s="12"/>
      <c r="L20" s="242" t="s">
        <v>33</v>
      </c>
      <c r="M20" s="211"/>
      <c r="N20" s="211">
        <f>SUMIF($D$39:$D$231,L20,$E$39:$E$231)</f>
        <v>0</v>
      </c>
      <c r="O20" s="211">
        <f>SUMIF($F$39:$F$231,L20,$E$39:$E$231)</f>
        <v>0</v>
      </c>
      <c r="P20" s="212">
        <f t="shared" si="0"/>
        <v>0</v>
      </c>
    </row>
    <row r="21" spans="2:16" ht="15" customHeight="1" x14ac:dyDescent="0.25">
      <c r="B21" s="10"/>
      <c r="C21" s="11"/>
      <c r="D21" s="12"/>
      <c r="L21" s="242" t="s">
        <v>34</v>
      </c>
      <c r="M21" s="211"/>
      <c r="N21" s="211">
        <f>SUMIF($D$39:$D$231,L21,$E$39:$E$231)</f>
        <v>0</v>
      </c>
      <c r="O21" s="211">
        <f>SUMIF($F$39:$F$231,L21,$E$39:$E$231)</f>
        <v>0</v>
      </c>
      <c r="P21" s="212">
        <f t="shared" si="0"/>
        <v>0</v>
      </c>
    </row>
    <row r="22" spans="2:16" ht="15" customHeight="1" x14ac:dyDescent="0.25">
      <c r="B22" s="10"/>
      <c r="C22" s="11"/>
      <c r="D22" s="12"/>
      <c r="L22" s="242" t="s">
        <v>35</v>
      </c>
      <c r="M22" s="211"/>
      <c r="N22" s="211">
        <f>SUMIF($D$39:$D$231,L22,$E$39:$E$231)</f>
        <v>0</v>
      </c>
      <c r="O22" s="211">
        <f>SUMIF($F$39:$F$231,L22,$E$39:$E$231)</f>
        <v>0</v>
      </c>
      <c r="P22" s="212">
        <f t="shared" si="0"/>
        <v>0</v>
      </c>
    </row>
    <row r="23" spans="2:16" ht="15" customHeight="1" thickBot="1" x14ac:dyDescent="0.3">
      <c r="B23" s="13"/>
      <c r="C23" s="14"/>
      <c r="D23" s="15"/>
      <c r="L23" s="243" t="s">
        <v>36</v>
      </c>
      <c r="M23" s="213"/>
      <c r="N23" s="213">
        <f>SUMIF($D$39:$D$231,L23,$E$39:$E$231)</f>
        <v>0</v>
      </c>
      <c r="O23" s="213">
        <f>SUMIF($F$39:$F$231,L23,$E$39:$E$231)</f>
        <v>0</v>
      </c>
      <c r="P23" s="214">
        <f t="shared" si="0"/>
        <v>0</v>
      </c>
    </row>
    <row r="24" spans="2:16" s="175" customFormat="1" ht="39" customHeight="1" x14ac:dyDescent="0.25">
      <c r="E24" s="258"/>
      <c r="F24" s="259"/>
      <c r="G24" s="258"/>
      <c r="L24" s="260"/>
      <c r="M24" s="2"/>
      <c r="N24" s="261" t="s">
        <v>93</v>
      </c>
      <c r="O24" s="261" t="s">
        <v>92</v>
      </c>
      <c r="P24" s="2"/>
    </row>
    <row r="25" spans="2:16" ht="14.25" customHeight="1" thickBot="1" x14ac:dyDescent="0.3">
      <c r="L25" s="1"/>
      <c r="M25" s="2"/>
      <c r="N25" s="2"/>
      <c r="O25" s="2"/>
      <c r="P25" s="2"/>
    </row>
    <row r="26" spans="2:16" ht="15" customHeight="1" thickBot="1" x14ac:dyDescent="0.3">
      <c r="B26" s="22" t="s">
        <v>13</v>
      </c>
      <c r="K26" s="130" t="s">
        <v>73</v>
      </c>
      <c r="M26" s="218">
        <f>SUM(M28:M34)</f>
        <v>20000</v>
      </c>
      <c r="N26" s="219">
        <f t="shared" ref="N26:O26" si="1">SUM(N28:N34)</f>
        <v>20000</v>
      </c>
      <c r="O26" s="220">
        <f t="shared" si="1"/>
        <v>40000</v>
      </c>
    </row>
    <row r="27" spans="2:16" ht="15" customHeight="1" x14ac:dyDescent="0.25">
      <c r="B27" s="24" t="s">
        <v>14</v>
      </c>
      <c r="C27" s="25" t="s">
        <v>15</v>
      </c>
      <c r="D27" s="25" t="s">
        <v>68</v>
      </c>
      <c r="E27" s="25" t="s">
        <v>16</v>
      </c>
      <c r="F27" s="26" t="s">
        <v>26</v>
      </c>
      <c r="G27" s="25" t="s">
        <v>17</v>
      </c>
      <c r="H27" s="26" t="s">
        <v>18</v>
      </c>
      <c r="I27" s="27" t="s">
        <v>19</v>
      </c>
      <c r="L27" s="105" t="s">
        <v>37</v>
      </c>
      <c r="M27" s="106" t="s">
        <v>38</v>
      </c>
      <c r="N27" s="158" t="s">
        <v>39</v>
      </c>
      <c r="O27" s="107" t="s">
        <v>8</v>
      </c>
    </row>
    <row r="28" spans="2:16" ht="15" customHeight="1" x14ac:dyDescent="0.25">
      <c r="B28" s="28">
        <v>1</v>
      </c>
      <c r="C28" s="182" t="s">
        <v>50</v>
      </c>
      <c r="D28" s="29" t="s">
        <v>99</v>
      </c>
      <c r="E28" s="188">
        <f t="shared" ref="E28:E33" si="2">I28/H28</f>
        <v>20000</v>
      </c>
      <c r="F28" s="185" t="s">
        <v>84</v>
      </c>
      <c r="G28" s="202">
        <f t="shared" ref="G28:G33" si="3">I28-(E28*B28)</f>
        <v>80000</v>
      </c>
      <c r="H28" s="31">
        <v>5</v>
      </c>
      <c r="I28" s="33">
        <v>100000</v>
      </c>
      <c r="L28" s="244" t="s">
        <v>75</v>
      </c>
      <c r="M28" s="221">
        <f>SUMIF($F$39:$F$231,L28,$E$39:$E$231)</f>
        <v>20000</v>
      </c>
      <c r="N28" s="221">
        <f>SUMIF($F$28:$F$33,L28,$E$28:$E$33)</f>
        <v>20000</v>
      </c>
      <c r="O28" s="222">
        <f>SUM(M28:N28)</f>
        <v>40000</v>
      </c>
      <c r="P28" s="2"/>
    </row>
    <row r="29" spans="2:16" ht="15" customHeight="1" x14ac:dyDescent="0.25">
      <c r="B29" s="34"/>
      <c r="C29" s="183"/>
      <c r="D29" s="35"/>
      <c r="E29" s="189" t="e">
        <f t="shared" si="2"/>
        <v>#DIV/0!</v>
      </c>
      <c r="F29" s="186"/>
      <c r="G29" s="190" t="e">
        <f t="shared" si="3"/>
        <v>#DIV/0!</v>
      </c>
      <c r="H29" s="37"/>
      <c r="I29" s="39"/>
      <c r="L29" s="245" t="s">
        <v>76</v>
      </c>
      <c r="M29" s="223">
        <f>SUMIF($F$39:$F$231,L29,$E$39:$E$231)</f>
        <v>0</v>
      </c>
      <c r="N29" s="223">
        <f t="shared" ref="N29:N34" si="4">SUMIF($F$28:$F$33,L29,$E$28:$E$33)</f>
        <v>0</v>
      </c>
      <c r="O29" s="224">
        <f t="shared" ref="O29:O34" si="5">SUM(M29:N29)</f>
        <v>0</v>
      </c>
      <c r="P29" s="2"/>
    </row>
    <row r="30" spans="2:16" ht="15" customHeight="1" x14ac:dyDescent="0.25">
      <c r="B30" s="34"/>
      <c r="C30" s="183"/>
      <c r="D30" s="35"/>
      <c r="E30" s="189" t="e">
        <f t="shared" si="2"/>
        <v>#DIV/0!</v>
      </c>
      <c r="F30" s="186"/>
      <c r="G30" s="190" t="e">
        <f t="shared" si="3"/>
        <v>#DIV/0!</v>
      </c>
      <c r="H30" s="37"/>
      <c r="I30" s="39"/>
      <c r="L30" s="245" t="s">
        <v>77</v>
      </c>
      <c r="M30" s="223">
        <f>SUMIF($F$39:$F$231,L30,$E$39:$E$231)</f>
        <v>0</v>
      </c>
      <c r="N30" s="223">
        <f t="shared" si="4"/>
        <v>0</v>
      </c>
      <c r="O30" s="224">
        <f t="shared" si="5"/>
        <v>0</v>
      </c>
      <c r="P30" s="2"/>
    </row>
    <row r="31" spans="2:16" ht="15" customHeight="1" x14ac:dyDescent="0.25">
      <c r="B31" s="34"/>
      <c r="C31" s="183"/>
      <c r="D31" s="35"/>
      <c r="E31" s="189" t="e">
        <f t="shared" si="2"/>
        <v>#DIV/0!</v>
      </c>
      <c r="F31" s="186"/>
      <c r="G31" s="190" t="e">
        <f t="shared" si="3"/>
        <v>#DIV/0!</v>
      </c>
      <c r="H31" s="37"/>
      <c r="I31" s="39"/>
      <c r="L31" s="245" t="s">
        <v>78</v>
      </c>
      <c r="M31" s="223">
        <f>SUMIF($F$39:$F$231,L31,$E$39:$E$231)</f>
        <v>0</v>
      </c>
      <c r="N31" s="223">
        <f t="shared" si="4"/>
        <v>0</v>
      </c>
      <c r="O31" s="224">
        <f t="shared" si="5"/>
        <v>0</v>
      </c>
      <c r="P31" s="2"/>
    </row>
    <row r="32" spans="2:16" ht="15" customHeight="1" x14ac:dyDescent="0.25">
      <c r="B32" s="34"/>
      <c r="C32" s="183"/>
      <c r="D32" s="35"/>
      <c r="E32" s="190" t="e">
        <f t="shared" si="2"/>
        <v>#DIV/0!</v>
      </c>
      <c r="F32" s="186"/>
      <c r="G32" s="190" t="e">
        <f t="shared" si="3"/>
        <v>#DIV/0!</v>
      </c>
      <c r="H32" s="37"/>
      <c r="I32" s="40"/>
      <c r="L32" s="245" t="s">
        <v>79</v>
      </c>
      <c r="M32" s="223">
        <f>SUMIF($F$39:$F$231,L32,$E$39:$E$231)</f>
        <v>0</v>
      </c>
      <c r="N32" s="223">
        <f t="shared" si="4"/>
        <v>0</v>
      </c>
      <c r="O32" s="224">
        <f t="shared" si="5"/>
        <v>0</v>
      </c>
      <c r="P32" s="2"/>
    </row>
    <row r="33" spans="2:16" ht="15" customHeight="1" x14ac:dyDescent="0.25">
      <c r="B33" s="41"/>
      <c r="C33" s="184"/>
      <c r="D33" s="42"/>
      <c r="E33" s="191" t="e">
        <f t="shared" si="2"/>
        <v>#DIV/0!</v>
      </c>
      <c r="F33" s="187"/>
      <c r="G33" s="203" t="e">
        <f t="shared" si="3"/>
        <v>#DIV/0!</v>
      </c>
      <c r="H33" s="45"/>
      <c r="I33" s="46"/>
      <c r="L33" s="245" t="s">
        <v>80</v>
      </c>
      <c r="M33" s="223">
        <f>SUMIF($F$39:$F$231,L33,$E$39:$E$231)</f>
        <v>0</v>
      </c>
      <c r="N33" s="223">
        <f t="shared" si="4"/>
        <v>0</v>
      </c>
      <c r="O33" s="224">
        <f t="shared" si="5"/>
        <v>0</v>
      </c>
      <c r="P33" s="2"/>
    </row>
    <row r="34" spans="2:16" ht="15" customHeight="1" thickBot="1" x14ac:dyDescent="0.3">
      <c r="B34" s="146" t="s">
        <v>20</v>
      </c>
      <c r="C34" s="147"/>
      <c r="D34" s="147"/>
      <c r="E34" s="47" t="e">
        <f>SUM(E28:E33)</f>
        <v>#DIV/0!</v>
      </c>
      <c r="F34" s="21"/>
      <c r="G34" s="47" t="e">
        <f>SUM(G28:G33)</f>
        <v>#DIV/0!</v>
      </c>
      <c r="H34" s="48"/>
      <c r="I34" s="49">
        <f>SUM(I28:I33)</f>
        <v>100000</v>
      </c>
      <c r="L34" s="246" t="s">
        <v>81</v>
      </c>
      <c r="M34" s="225">
        <f>SUMIF($F$39:$F$231,L34,$E$39:$E$231)</f>
        <v>0</v>
      </c>
      <c r="N34" s="225">
        <f t="shared" si="4"/>
        <v>0</v>
      </c>
      <c r="O34" s="226">
        <f t="shared" si="5"/>
        <v>0</v>
      </c>
      <c r="P34" s="2"/>
    </row>
    <row r="35" spans="2:16" ht="15" customHeight="1" x14ac:dyDescent="0.25">
      <c r="B35" s="262" t="s">
        <v>96</v>
      </c>
      <c r="H35" s="262" t="s">
        <v>94</v>
      </c>
      <c r="I35" s="262" t="s">
        <v>95</v>
      </c>
      <c r="L35" s="7"/>
      <c r="M35" s="2"/>
      <c r="N35" s="2"/>
      <c r="O35" s="2"/>
      <c r="P35" s="2"/>
    </row>
    <row r="36" spans="2:16" s="175" customFormat="1" ht="15" customHeight="1" thickBot="1" x14ac:dyDescent="0.3">
      <c r="B36" s="263"/>
      <c r="E36" s="258"/>
      <c r="F36" s="259"/>
      <c r="G36" s="258"/>
      <c r="H36" s="263"/>
      <c r="I36" s="263"/>
      <c r="L36" s="7"/>
      <c r="M36" s="2"/>
      <c r="N36" s="2"/>
      <c r="O36" s="2"/>
      <c r="P36" s="2"/>
    </row>
    <row r="37" spans="2:16" ht="15" customHeight="1" thickBot="1" x14ac:dyDescent="0.3">
      <c r="B37" s="23" t="s">
        <v>21</v>
      </c>
      <c r="C37" s="4"/>
      <c r="D37" s="5"/>
      <c r="K37" s="131" t="s">
        <v>44</v>
      </c>
      <c r="N37" s="116"/>
      <c r="O37" s="127">
        <f>SUM(O39:O60)</f>
        <v>1</v>
      </c>
      <c r="P37" s="128">
        <f>SUM(P39:P60)</f>
        <v>130000</v>
      </c>
    </row>
    <row r="38" spans="2:16" ht="15" customHeight="1" thickBot="1" x14ac:dyDescent="0.3">
      <c r="B38" s="63" t="s">
        <v>9</v>
      </c>
      <c r="C38" s="64" t="s">
        <v>10</v>
      </c>
      <c r="D38" s="64" t="s">
        <v>69</v>
      </c>
      <c r="E38" s="64" t="s">
        <v>11</v>
      </c>
      <c r="F38" s="65" t="s">
        <v>23</v>
      </c>
      <c r="G38" s="64" t="s">
        <v>25</v>
      </c>
      <c r="H38" s="66" t="s">
        <v>24</v>
      </c>
      <c r="L38" s="111" t="s">
        <v>22</v>
      </c>
      <c r="M38" s="112" t="s">
        <v>10</v>
      </c>
      <c r="N38" s="159" t="s">
        <v>12</v>
      </c>
      <c r="O38" s="112" t="s">
        <v>45</v>
      </c>
      <c r="P38" s="113" t="s">
        <v>8</v>
      </c>
    </row>
    <row r="39" spans="2:16" ht="15" customHeight="1" x14ac:dyDescent="0.25">
      <c r="B39" s="73" t="s">
        <v>27</v>
      </c>
      <c r="C39" s="192" t="s">
        <v>46</v>
      </c>
      <c r="D39" s="59"/>
      <c r="E39" s="60">
        <v>50000</v>
      </c>
      <c r="F39" s="197" t="s">
        <v>82</v>
      </c>
      <c r="G39" s="204">
        <f>E39</f>
        <v>50000</v>
      </c>
      <c r="H39" s="62"/>
      <c r="L39" s="133" t="s">
        <v>27</v>
      </c>
      <c r="M39" s="247" t="s">
        <v>46</v>
      </c>
      <c r="N39" s="227">
        <f>SUMIF($C$28:$C$231,M39,$E$28:$E$231)</f>
        <v>50000</v>
      </c>
      <c r="O39" s="228">
        <f>N39/$P$37</f>
        <v>0.38461538461538464</v>
      </c>
      <c r="P39" s="229">
        <f>SUM(N39:N47)</f>
        <v>110000</v>
      </c>
    </row>
    <row r="40" spans="2:16" ht="15" customHeight="1" x14ac:dyDescent="0.25">
      <c r="B40" s="74" t="s">
        <v>27</v>
      </c>
      <c r="C40" s="192" t="s">
        <v>28</v>
      </c>
      <c r="D40" s="50" t="s">
        <v>83</v>
      </c>
      <c r="E40" s="51">
        <v>30000</v>
      </c>
      <c r="F40" s="198" t="s">
        <v>82</v>
      </c>
      <c r="G40" s="205">
        <f>G39+E40</f>
        <v>80000</v>
      </c>
      <c r="H40" s="54"/>
      <c r="L40" s="134"/>
      <c r="M40" s="248" t="s">
        <v>47</v>
      </c>
      <c r="N40" s="230">
        <f>SUMIF($C$28:$C$231,M40,$E$28:$E$231)</f>
        <v>0</v>
      </c>
      <c r="O40" s="231">
        <f t="shared" ref="O40:O60" si="6">N40/$P$37</f>
        <v>0</v>
      </c>
      <c r="P40" s="232"/>
    </row>
    <row r="41" spans="2:16" ht="15" customHeight="1" x14ac:dyDescent="0.25">
      <c r="B41" s="74" t="s">
        <v>27</v>
      </c>
      <c r="C41" s="192" t="s">
        <v>98</v>
      </c>
      <c r="D41" s="50" t="s">
        <v>100</v>
      </c>
      <c r="E41" s="51">
        <v>10000</v>
      </c>
      <c r="F41" s="198" t="s">
        <v>83</v>
      </c>
      <c r="G41" s="205">
        <f t="shared" ref="G41:G104" si="7">G40+E41</f>
        <v>90000</v>
      </c>
      <c r="H41" s="54"/>
      <c r="L41" s="134"/>
      <c r="M41" s="248" t="s">
        <v>28</v>
      </c>
      <c r="N41" s="230">
        <f>SUMIF($C$28:$C$231,M41,$E$28:$E$231)</f>
        <v>30000</v>
      </c>
      <c r="O41" s="231">
        <f t="shared" si="6"/>
        <v>0.23076923076923078</v>
      </c>
      <c r="P41" s="232"/>
    </row>
    <row r="42" spans="2:16" ht="15" customHeight="1" x14ac:dyDescent="0.25">
      <c r="B42" s="74" t="s">
        <v>27</v>
      </c>
      <c r="C42" s="192" t="s">
        <v>85</v>
      </c>
      <c r="D42" s="53" t="s">
        <v>101</v>
      </c>
      <c r="E42" s="79">
        <v>20000</v>
      </c>
      <c r="F42" s="198" t="s">
        <v>84</v>
      </c>
      <c r="G42" s="205">
        <f t="shared" si="7"/>
        <v>110000</v>
      </c>
      <c r="H42" s="54"/>
      <c r="L42" s="134"/>
      <c r="M42" s="248" t="s">
        <v>48</v>
      </c>
      <c r="N42" s="230">
        <f>SUMIF($C$28:$C$231,M42,$E$28:$E$231)</f>
        <v>0</v>
      </c>
      <c r="O42" s="231">
        <f t="shared" si="6"/>
        <v>0</v>
      </c>
      <c r="P42" s="232"/>
    </row>
    <row r="43" spans="2:16" ht="15" customHeight="1" x14ac:dyDescent="0.25">
      <c r="B43" s="74" t="s">
        <v>27</v>
      </c>
      <c r="C43" s="192"/>
      <c r="D43" s="53"/>
      <c r="E43" s="79"/>
      <c r="F43" s="198"/>
      <c r="G43" s="205">
        <f t="shared" si="7"/>
        <v>110000</v>
      </c>
      <c r="H43" s="54"/>
      <c r="L43" s="134"/>
      <c r="M43" s="248" t="s">
        <v>65</v>
      </c>
      <c r="N43" s="230">
        <f>SUMIF($C$28:$C$231,M43,$E$28:$E$231)</f>
        <v>20000</v>
      </c>
      <c r="O43" s="231">
        <f t="shared" si="6"/>
        <v>0.15384615384615385</v>
      </c>
      <c r="P43" s="232"/>
    </row>
    <row r="44" spans="2:16" ht="15" customHeight="1" x14ac:dyDescent="0.25">
      <c r="B44" s="74" t="s">
        <v>27</v>
      </c>
      <c r="C44" s="192"/>
      <c r="D44" s="53"/>
      <c r="E44" s="79"/>
      <c r="F44" s="198"/>
      <c r="G44" s="205">
        <f t="shared" si="7"/>
        <v>110000</v>
      </c>
      <c r="H44" s="54"/>
      <c r="L44" s="134"/>
      <c r="M44" s="248" t="s">
        <v>66</v>
      </c>
      <c r="N44" s="230">
        <f>SUMIF($C$28:$C$231,M44,$E$28:$E$231)</f>
        <v>10000</v>
      </c>
      <c r="O44" s="231">
        <f t="shared" si="6"/>
        <v>7.6923076923076927E-2</v>
      </c>
      <c r="P44" s="232"/>
    </row>
    <row r="45" spans="2:16" ht="15" customHeight="1" x14ac:dyDescent="0.25">
      <c r="B45" s="74" t="s">
        <v>27</v>
      </c>
      <c r="C45" s="192"/>
      <c r="D45" s="53"/>
      <c r="E45" s="51"/>
      <c r="F45" s="198"/>
      <c r="G45" s="205">
        <f t="shared" si="7"/>
        <v>110000</v>
      </c>
      <c r="H45" s="54"/>
      <c r="L45" s="134"/>
      <c r="M45" s="248" t="s">
        <v>60</v>
      </c>
      <c r="N45" s="230">
        <f>SUMIF($C$28:$C$231,M45,$E$28:$E$231)</f>
        <v>0</v>
      </c>
      <c r="O45" s="231">
        <f t="shared" si="6"/>
        <v>0</v>
      </c>
      <c r="P45" s="232"/>
    </row>
    <row r="46" spans="2:16" ht="15" customHeight="1" x14ac:dyDescent="0.25">
      <c r="B46" s="74" t="s">
        <v>27</v>
      </c>
      <c r="C46" s="192"/>
      <c r="D46" s="53"/>
      <c r="E46" s="51"/>
      <c r="F46" s="198"/>
      <c r="G46" s="205">
        <f t="shared" si="7"/>
        <v>110000</v>
      </c>
      <c r="H46" s="54"/>
      <c r="L46" s="134"/>
      <c r="M46" s="248" t="s">
        <v>61</v>
      </c>
      <c r="N46" s="230">
        <f>SUMIF($C$28:$C$231,M46,$E$28:$E$231)</f>
        <v>0</v>
      </c>
      <c r="O46" s="231">
        <f t="shared" si="6"/>
        <v>0</v>
      </c>
      <c r="P46" s="232"/>
    </row>
    <row r="47" spans="2:16" ht="15" customHeight="1" x14ac:dyDescent="0.25">
      <c r="B47" s="74" t="s">
        <v>27</v>
      </c>
      <c r="C47" s="192"/>
      <c r="D47" s="53"/>
      <c r="E47" s="79"/>
      <c r="F47" s="198"/>
      <c r="G47" s="205">
        <f t="shared" si="7"/>
        <v>110000</v>
      </c>
      <c r="H47" s="54"/>
      <c r="L47" s="135"/>
      <c r="M47" s="249" t="s">
        <v>58</v>
      </c>
      <c r="N47" s="233">
        <f>SUMIF($C$28:$C$231,M47,$E$28:$E$231)</f>
        <v>0</v>
      </c>
      <c r="O47" s="234">
        <f t="shared" si="6"/>
        <v>0</v>
      </c>
      <c r="P47" s="235"/>
    </row>
    <row r="48" spans="2:16" ht="15" customHeight="1" x14ac:dyDescent="0.25">
      <c r="B48" s="74" t="s">
        <v>27</v>
      </c>
      <c r="C48" s="192"/>
      <c r="D48" s="53"/>
      <c r="E48" s="79"/>
      <c r="F48" s="198"/>
      <c r="G48" s="205">
        <f t="shared" si="7"/>
        <v>110000</v>
      </c>
      <c r="H48" s="54"/>
      <c r="L48" s="134" t="s">
        <v>63</v>
      </c>
      <c r="M48" s="250" t="s">
        <v>49</v>
      </c>
      <c r="N48" s="236">
        <f>SUMIF($C$28:$C$231,M48,$E$28:$E$231)</f>
        <v>0</v>
      </c>
      <c r="O48" s="237">
        <f t="shared" si="6"/>
        <v>0</v>
      </c>
      <c r="P48" s="229">
        <f>SUM(N48:N60)</f>
        <v>20000</v>
      </c>
    </row>
    <row r="49" spans="2:16" ht="15" customHeight="1" x14ac:dyDescent="0.25">
      <c r="B49" s="74" t="s">
        <v>27</v>
      </c>
      <c r="C49" s="192"/>
      <c r="D49" s="53"/>
      <c r="E49" s="79"/>
      <c r="F49" s="198"/>
      <c r="G49" s="205">
        <f t="shared" si="7"/>
        <v>110000</v>
      </c>
      <c r="H49" s="54"/>
      <c r="L49" s="134"/>
      <c r="M49" s="248" t="s">
        <v>52</v>
      </c>
      <c r="N49" s="230">
        <f>SUMIF($C$28:$C$231,M49,$E$28:$E$231)</f>
        <v>0</v>
      </c>
      <c r="O49" s="231">
        <f t="shared" si="6"/>
        <v>0</v>
      </c>
      <c r="P49" s="232"/>
    </row>
    <row r="50" spans="2:16" ht="15" customHeight="1" x14ac:dyDescent="0.25">
      <c r="B50" s="74" t="s">
        <v>27</v>
      </c>
      <c r="C50" s="192"/>
      <c r="D50" s="53"/>
      <c r="E50" s="79"/>
      <c r="F50" s="198"/>
      <c r="G50" s="205">
        <f t="shared" si="7"/>
        <v>110000</v>
      </c>
      <c r="H50" s="54"/>
      <c r="L50" s="134"/>
      <c r="M50" s="248" t="s">
        <v>62</v>
      </c>
      <c r="N50" s="230">
        <f>SUMIF($C$28:$C$231,M50,$E$28:$E$231)</f>
        <v>0</v>
      </c>
      <c r="O50" s="231">
        <f t="shared" si="6"/>
        <v>0</v>
      </c>
      <c r="P50" s="232"/>
    </row>
    <row r="51" spans="2:16" ht="15" customHeight="1" x14ac:dyDescent="0.25">
      <c r="B51" s="74" t="s">
        <v>27</v>
      </c>
      <c r="C51" s="192"/>
      <c r="D51" s="53"/>
      <c r="E51" s="79"/>
      <c r="F51" s="198"/>
      <c r="G51" s="205">
        <f t="shared" si="7"/>
        <v>110000</v>
      </c>
      <c r="H51" s="54"/>
      <c r="L51" s="134"/>
      <c r="M51" s="248" t="s">
        <v>51</v>
      </c>
      <c r="N51" s="230">
        <f>SUMIF($C$28:$C$231,M51,$E$28:$E$231)</f>
        <v>0</v>
      </c>
      <c r="O51" s="231">
        <f t="shared" si="6"/>
        <v>0</v>
      </c>
      <c r="P51" s="232"/>
    </row>
    <row r="52" spans="2:16" ht="15" customHeight="1" x14ac:dyDescent="0.25">
      <c r="B52" s="74" t="s">
        <v>27</v>
      </c>
      <c r="C52" s="192"/>
      <c r="D52" s="53"/>
      <c r="E52" s="79"/>
      <c r="F52" s="198"/>
      <c r="G52" s="205">
        <f t="shared" si="7"/>
        <v>110000</v>
      </c>
      <c r="H52" s="54"/>
      <c r="L52" s="134"/>
      <c r="M52" s="248" t="s">
        <v>50</v>
      </c>
      <c r="N52" s="230">
        <f>SUMIF($C$28:$C$231,M52,$E$28:$E$231)</f>
        <v>20000</v>
      </c>
      <c r="O52" s="231">
        <f t="shared" si="6"/>
        <v>0.15384615384615385</v>
      </c>
      <c r="P52" s="232"/>
    </row>
    <row r="53" spans="2:16" ht="15" customHeight="1" x14ac:dyDescent="0.25">
      <c r="B53" s="74" t="s">
        <v>27</v>
      </c>
      <c r="C53" s="192"/>
      <c r="D53" s="53"/>
      <c r="E53" s="79"/>
      <c r="F53" s="198"/>
      <c r="G53" s="205">
        <f t="shared" si="7"/>
        <v>110000</v>
      </c>
      <c r="H53" s="54"/>
      <c r="L53" s="134"/>
      <c r="M53" s="248" t="s">
        <v>67</v>
      </c>
      <c r="N53" s="230">
        <f>SUMIF($C$28:$C$231,M53,$E$28:$E$231)</f>
        <v>0</v>
      </c>
      <c r="O53" s="231">
        <f t="shared" si="6"/>
        <v>0</v>
      </c>
      <c r="P53" s="232"/>
    </row>
    <row r="54" spans="2:16" ht="15" customHeight="1" x14ac:dyDescent="0.25">
      <c r="B54" s="74" t="s">
        <v>27</v>
      </c>
      <c r="C54" s="192"/>
      <c r="D54" s="53"/>
      <c r="E54" s="79"/>
      <c r="F54" s="198"/>
      <c r="G54" s="205">
        <f t="shared" si="7"/>
        <v>110000</v>
      </c>
      <c r="H54" s="54"/>
      <c r="L54" s="134"/>
      <c r="M54" s="248" t="s">
        <v>53</v>
      </c>
      <c r="N54" s="230">
        <f>SUMIF($C$28:$C$231,M54,$E$28:$E$231)</f>
        <v>0</v>
      </c>
      <c r="O54" s="231">
        <f t="shared" si="6"/>
        <v>0</v>
      </c>
      <c r="P54" s="232"/>
    </row>
    <row r="55" spans="2:16" ht="15" customHeight="1" x14ac:dyDescent="0.25">
      <c r="B55" s="74" t="s">
        <v>27</v>
      </c>
      <c r="C55" s="192"/>
      <c r="D55" s="53"/>
      <c r="E55" s="79"/>
      <c r="F55" s="198"/>
      <c r="G55" s="205">
        <f t="shared" si="7"/>
        <v>110000</v>
      </c>
      <c r="H55" s="54"/>
      <c r="L55" s="134"/>
      <c r="M55" s="248" t="s">
        <v>54</v>
      </c>
      <c r="N55" s="230">
        <f>SUMIF($C$28:$C$231,M55,$E$28:$E$231)</f>
        <v>0</v>
      </c>
      <c r="O55" s="231">
        <f t="shared" si="6"/>
        <v>0</v>
      </c>
      <c r="P55" s="232"/>
    </row>
    <row r="56" spans="2:16" ht="15" customHeight="1" x14ac:dyDescent="0.25">
      <c r="B56" s="74" t="s">
        <v>27</v>
      </c>
      <c r="C56" s="192"/>
      <c r="D56" s="53"/>
      <c r="E56" s="79"/>
      <c r="F56" s="198"/>
      <c r="G56" s="205">
        <f t="shared" si="7"/>
        <v>110000</v>
      </c>
      <c r="H56" s="54"/>
      <c r="L56" s="134"/>
      <c r="M56" s="248" t="s">
        <v>55</v>
      </c>
      <c r="N56" s="230">
        <f>SUMIF($C$28:$C$231,M56,$E$28:$E$231)</f>
        <v>0</v>
      </c>
      <c r="O56" s="231">
        <f t="shared" si="6"/>
        <v>0</v>
      </c>
      <c r="P56" s="232"/>
    </row>
    <row r="57" spans="2:16" ht="15" customHeight="1" x14ac:dyDescent="0.25">
      <c r="B57" s="74" t="s">
        <v>27</v>
      </c>
      <c r="C57" s="192"/>
      <c r="D57" s="53"/>
      <c r="E57" s="79"/>
      <c r="F57" s="198"/>
      <c r="G57" s="205">
        <f t="shared" si="7"/>
        <v>110000</v>
      </c>
      <c r="H57" s="54"/>
      <c r="L57" s="134"/>
      <c r="M57" s="248" t="s">
        <v>57</v>
      </c>
      <c r="N57" s="230">
        <f>SUMIF($C$28:$C$231,M57,$E$28:$E$231)</f>
        <v>0</v>
      </c>
      <c r="O57" s="231">
        <f t="shared" si="6"/>
        <v>0</v>
      </c>
      <c r="P57" s="232"/>
    </row>
    <row r="58" spans="2:16" ht="15" customHeight="1" x14ac:dyDescent="0.25">
      <c r="B58" s="74" t="s">
        <v>27</v>
      </c>
      <c r="C58" s="192"/>
      <c r="D58" s="53"/>
      <c r="E58" s="79"/>
      <c r="F58" s="198"/>
      <c r="G58" s="205">
        <f t="shared" si="7"/>
        <v>110000</v>
      </c>
      <c r="H58" s="54"/>
      <c r="L58" s="134"/>
      <c r="M58" s="248" t="s">
        <v>64</v>
      </c>
      <c r="N58" s="230">
        <f>SUMIF($C$28:$C$231,M58,$E$28:$E$231)</f>
        <v>0</v>
      </c>
      <c r="O58" s="231">
        <f t="shared" si="6"/>
        <v>0</v>
      </c>
      <c r="P58" s="232"/>
    </row>
    <row r="59" spans="2:16" ht="15" customHeight="1" x14ac:dyDescent="0.25">
      <c r="B59" s="74" t="s">
        <v>27</v>
      </c>
      <c r="C59" s="192"/>
      <c r="D59" s="53"/>
      <c r="E59" s="79"/>
      <c r="F59" s="198"/>
      <c r="G59" s="205">
        <f t="shared" si="7"/>
        <v>110000</v>
      </c>
      <c r="H59" s="54"/>
      <c r="L59" s="134"/>
      <c r="M59" s="248" t="s">
        <v>56</v>
      </c>
      <c r="N59" s="230">
        <f>SUMIF($C$28:$C$231,M59,$E$28:$E$231)</f>
        <v>0</v>
      </c>
      <c r="O59" s="231">
        <f t="shared" si="6"/>
        <v>0</v>
      </c>
      <c r="P59" s="232"/>
    </row>
    <row r="60" spans="2:16" ht="15" customHeight="1" thickBot="1" x14ac:dyDescent="0.3">
      <c r="B60" s="74" t="s">
        <v>27</v>
      </c>
      <c r="C60" s="192"/>
      <c r="D60" s="53"/>
      <c r="E60" s="79"/>
      <c r="F60" s="198"/>
      <c r="G60" s="205">
        <f t="shared" si="7"/>
        <v>110000</v>
      </c>
      <c r="H60" s="54"/>
      <c r="L60" s="136"/>
      <c r="M60" s="251" t="s">
        <v>59</v>
      </c>
      <c r="N60" s="238">
        <f>SUMIF($C$28:$C$231,M60,$E$28:$E$231)</f>
        <v>0</v>
      </c>
      <c r="O60" s="239">
        <f t="shared" si="6"/>
        <v>0</v>
      </c>
      <c r="P60" s="240"/>
    </row>
    <row r="61" spans="2:16" ht="15" customHeight="1" x14ac:dyDescent="0.25">
      <c r="B61" s="74" t="s">
        <v>27</v>
      </c>
      <c r="C61" s="192"/>
      <c r="D61" s="53"/>
      <c r="E61" s="79"/>
      <c r="F61" s="198"/>
      <c r="G61" s="205">
        <f t="shared" si="7"/>
        <v>110000</v>
      </c>
      <c r="H61" s="54"/>
    </row>
    <row r="62" spans="2:16" ht="15" customHeight="1" x14ac:dyDescent="0.25">
      <c r="B62" s="74" t="s">
        <v>27</v>
      </c>
      <c r="C62" s="192"/>
      <c r="D62" s="53"/>
      <c r="E62" s="79"/>
      <c r="F62" s="198"/>
      <c r="G62" s="205">
        <f t="shared" si="7"/>
        <v>110000</v>
      </c>
      <c r="H62" s="54"/>
    </row>
    <row r="63" spans="2:16" ht="15" customHeight="1" x14ac:dyDescent="0.25">
      <c r="B63" s="74" t="s">
        <v>27</v>
      </c>
      <c r="C63" s="192"/>
      <c r="D63" s="53"/>
      <c r="E63" s="79"/>
      <c r="F63" s="198"/>
      <c r="G63" s="205">
        <f t="shared" si="7"/>
        <v>110000</v>
      </c>
      <c r="H63" s="54"/>
    </row>
    <row r="64" spans="2:16" ht="15" customHeight="1" x14ac:dyDescent="0.25">
      <c r="B64" s="75" t="s">
        <v>27</v>
      </c>
      <c r="C64" s="193"/>
      <c r="D64" s="71"/>
      <c r="E64" s="149"/>
      <c r="F64" s="199"/>
      <c r="G64" s="206">
        <f t="shared" si="7"/>
        <v>110000</v>
      </c>
      <c r="H64" s="72"/>
    </row>
    <row r="65" spans="2:8" ht="15" customHeight="1" x14ac:dyDescent="0.25">
      <c r="B65" s="67"/>
      <c r="C65" s="194"/>
      <c r="D65" s="68"/>
      <c r="E65" s="150"/>
      <c r="F65" s="200"/>
      <c r="G65" s="207">
        <f t="shared" si="7"/>
        <v>110000</v>
      </c>
      <c r="H65" s="69"/>
    </row>
    <row r="66" spans="2:8" ht="15" customHeight="1" x14ac:dyDescent="0.25">
      <c r="B66" s="55"/>
      <c r="C66" s="195"/>
      <c r="D66" s="53"/>
      <c r="E66" s="79"/>
      <c r="F66" s="198"/>
      <c r="G66" s="205">
        <f t="shared" si="7"/>
        <v>110000</v>
      </c>
      <c r="H66" s="54"/>
    </row>
    <row r="67" spans="2:8" ht="15" customHeight="1" x14ac:dyDescent="0.25">
      <c r="B67" s="55"/>
      <c r="C67" s="195"/>
      <c r="D67" s="53"/>
      <c r="E67" s="79"/>
      <c r="F67" s="198"/>
      <c r="G67" s="205">
        <f t="shared" si="7"/>
        <v>110000</v>
      </c>
      <c r="H67" s="54"/>
    </row>
    <row r="68" spans="2:8" ht="15" customHeight="1" x14ac:dyDescent="0.25">
      <c r="B68" s="55"/>
      <c r="C68" s="195"/>
      <c r="D68" s="53"/>
      <c r="E68" s="79"/>
      <c r="F68" s="198"/>
      <c r="G68" s="205">
        <f t="shared" si="7"/>
        <v>110000</v>
      </c>
      <c r="H68" s="54"/>
    </row>
    <row r="69" spans="2:8" ht="15" customHeight="1" x14ac:dyDescent="0.25">
      <c r="B69" s="55"/>
      <c r="C69" s="195"/>
      <c r="D69" s="53"/>
      <c r="E69" s="79"/>
      <c r="F69" s="198"/>
      <c r="G69" s="205">
        <f t="shared" si="7"/>
        <v>110000</v>
      </c>
      <c r="H69" s="54"/>
    </row>
    <row r="70" spans="2:8" ht="15" customHeight="1" x14ac:dyDescent="0.25">
      <c r="B70" s="55"/>
      <c r="C70" s="195"/>
      <c r="D70" s="53"/>
      <c r="E70" s="79"/>
      <c r="F70" s="198"/>
      <c r="G70" s="205">
        <f t="shared" si="7"/>
        <v>110000</v>
      </c>
      <c r="H70" s="54"/>
    </row>
    <row r="71" spans="2:8" ht="15" customHeight="1" x14ac:dyDescent="0.25">
      <c r="B71" s="55"/>
      <c r="C71" s="195"/>
      <c r="D71" s="53"/>
      <c r="E71" s="79"/>
      <c r="F71" s="198"/>
      <c r="G71" s="205">
        <f t="shared" si="7"/>
        <v>110000</v>
      </c>
      <c r="H71" s="54"/>
    </row>
    <row r="72" spans="2:8" ht="15" customHeight="1" x14ac:dyDescent="0.25">
      <c r="B72" s="55"/>
      <c r="C72" s="192"/>
      <c r="D72" s="53"/>
      <c r="E72" s="79"/>
      <c r="F72" s="198"/>
      <c r="G72" s="205">
        <f t="shared" si="7"/>
        <v>110000</v>
      </c>
      <c r="H72" s="54"/>
    </row>
    <row r="73" spans="2:8" ht="15" customHeight="1" x14ac:dyDescent="0.25">
      <c r="B73" s="55"/>
      <c r="C73" s="192"/>
      <c r="D73" s="53"/>
      <c r="E73" s="79"/>
      <c r="F73" s="198"/>
      <c r="G73" s="205">
        <f t="shared" si="7"/>
        <v>110000</v>
      </c>
      <c r="H73" s="54"/>
    </row>
    <row r="74" spans="2:8" ht="15" customHeight="1" x14ac:dyDescent="0.25">
      <c r="B74" s="55"/>
      <c r="C74" s="192"/>
      <c r="D74" s="53"/>
      <c r="E74" s="79"/>
      <c r="F74" s="198"/>
      <c r="G74" s="205">
        <f t="shared" si="7"/>
        <v>110000</v>
      </c>
      <c r="H74" s="54"/>
    </row>
    <row r="75" spans="2:8" ht="15" customHeight="1" x14ac:dyDescent="0.25">
      <c r="B75" s="55"/>
      <c r="C75" s="192"/>
      <c r="D75" s="53"/>
      <c r="E75" s="79"/>
      <c r="F75" s="198"/>
      <c r="G75" s="205">
        <f t="shared" si="7"/>
        <v>110000</v>
      </c>
      <c r="H75" s="54"/>
    </row>
    <row r="76" spans="2:8" ht="15" customHeight="1" x14ac:dyDescent="0.25">
      <c r="B76" s="55"/>
      <c r="C76" s="192"/>
      <c r="D76" s="53"/>
      <c r="E76" s="79"/>
      <c r="F76" s="198"/>
      <c r="G76" s="205">
        <f t="shared" si="7"/>
        <v>110000</v>
      </c>
      <c r="H76" s="54"/>
    </row>
    <row r="77" spans="2:8" ht="15" customHeight="1" x14ac:dyDescent="0.25">
      <c r="B77" s="55"/>
      <c r="C77" s="195"/>
      <c r="D77" s="53"/>
      <c r="E77" s="79"/>
      <c r="F77" s="198"/>
      <c r="G77" s="205">
        <f t="shared" si="7"/>
        <v>110000</v>
      </c>
      <c r="H77" s="54"/>
    </row>
    <row r="78" spans="2:8" ht="15" customHeight="1" x14ac:dyDescent="0.25">
      <c r="B78" s="55"/>
      <c r="C78" s="195"/>
      <c r="D78" s="53"/>
      <c r="E78" s="79"/>
      <c r="F78" s="198"/>
      <c r="G78" s="205">
        <f t="shared" si="7"/>
        <v>110000</v>
      </c>
      <c r="H78" s="54"/>
    </row>
    <row r="79" spans="2:8" ht="15" customHeight="1" x14ac:dyDescent="0.25">
      <c r="B79" s="55"/>
      <c r="C79" s="195"/>
      <c r="D79" s="53"/>
      <c r="E79" s="79"/>
      <c r="F79" s="198"/>
      <c r="G79" s="205">
        <f t="shared" si="7"/>
        <v>110000</v>
      </c>
      <c r="H79" s="54"/>
    </row>
    <row r="80" spans="2:8" ht="15" customHeight="1" x14ac:dyDescent="0.25">
      <c r="B80" s="55"/>
      <c r="C80" s="195"/>
      <c r="D80" s="53"/>
      <c r="E80" s="79"/>
      <c r="F80" s="198"/>
      <c r="G80" s="205">
        <f t="shared" si="7"/>
        <v>110000</v>
      </c>
      <c r="H80" s="54"/>
    </row>
    <row r="81" spans="2:8" ht="15" customHeight="1" x14ac:dyDescent="0.25">
      <c r="B81" s="55"/>
      <c r="C81" s="195"/>
      <c r="D81" s="53"/>
      <c r="E81" s="79"/>
      <c r="F81" s="198"/>
      <c r="G81" s="205">
        <f t="shared" si="7"/>
        <v>110000</v>
      </c>
      <c r="H81" s="54"/>
    </row>
    <row r="82" spans="2:8" ht="15" customHeight="1" x14ac:dyDescent="0.25">
      <c r="B82" s="55"/>
      <c r="C82" s="195"/>
      <c r="D82" s="53"/>
      <c r="E82" s="79"/>
      <c r="F82" s="198"/>
      <c r="G82" s="205">
        <f t="shared" si="7"/>
        <v>110000</v>
      </c>
      <c r="H82" s="54"/>
    </row>
    <row r="83" spans="2:8" ht="15" customHeight="1" x14ac:dyDescent="0.25">
      <c r="B83" s="55"/>
      <c r="C83" s="195"/>
      <c r="D83" s="53"/>
      <c r="E83" s="79"/>
      <c r="F83" s="198"/>
      <c r="G83" s="205">
        <f t="shared" si="7"/>
        <v>110000</v>
      </c>
      <c r="H83" s="54"/>
    </row>
    <row r="84" spans="2:8" ht="15" customHeight="1" x14ac:dyDescent="0.25">
      <c r="B84" s="55"/>
      <c r="C84" s="195"/>
      <c r="D84" s="53"/>
      <c r="E84" s="79"/>
      <c r="F84" s="198"/>
      <c r="G84" s="205">
        <f t="shared" si="7"/>
        <v>110000</v>
      </c>
      <c r="H84" s="54"/>
    </row>
    <row r="85" spans="2:8" ht="15" customHeight="1" x14ac:dyDescent="0.25">
      <c r="B85" s="55"/>
      <c r="C85" s="195"/>
      <c r="D85" s="53"/>
      <c r="E85" s="79"/>
      <c r="F85" s="198"/>
      <c r="G85" s="205">
        <f t="shared" si="7"/>
        <v>110000</v>
      </c>
      <c r="H85" s="54"/>
    </row>
    <row r="86" spans="2:8" ht="15" customHeight="1" x14ac:dyDescent="0.25">
      <c r="B86" s="55"/>
      <c r="C86" s="195"/>
      <c r="D86" s="53"/>
      <c r="E86" s="79"/>
      <c r="F86" s="198"/>
      <c r="G86" s="205">
        <f t="shared" si="7"/>
        <v>110000</v>
      </c>
      <c r="H86" s="54"/>
    </row>
    <row r="87" spans="2:8" ht="15" customHeight="1" x14ac:dyDescent="0.25">
      <c r="B87" s="55"/>
      <c r="C87" s="195"/>
      <c r="D87" s="53"/>
      <c r="E87" s="79"/>
      <c r="F87" s="198"/>
      <c r="G87" s="205">
        <f t="shared" si="7"/>
        <v>110000</v>
      </c>
      <c r="H87" s="54"/>
    </row>
    <row r="88" spans="2:8" ht="15" customHeight="1" x14ac:dyDescent="0.25">
      <c r="B88" s="55"/>
      <c r="C88" s="195"/>
      <c r="D88" s="53"/>
      <c r="E88" s="79"/>
      <c r="F88" s="198"/>
      <c r="G88" s="205">
        <f t="shared" si="7"/>
        <v>110000</v>
      </c>
      <c r="H88" s="54"/>
    </row>
    <row r="89" spans="2:8" ht="15" customHeight="1" x14ac:dyDescent="0.25">
      <c r="B89" s="55"/>
      <c r="C89" s="195"/>
      <c r="D89" s="53"/>
      <c r="E89" s="79"/>
      <c r="F89" s="198"/>
      <c r="G89" s="205">
        <f t="shared" si="7"/>
        <v>110000</v>
      </c>
      <c r="H89" s="54"/>
    </row>
    <row r="90" spans="2:8" ht="15" customHeight="1" x14ac:dyDescent="0.25">
      <c r="B90" s="55"/>
      <c r="C90" s="195"/>
      <c r="D90" s="53"/>
      <c r="E90" s="79"/>
      <c r="F90" s="198"/>
      <c r="G90" s="205">
        <f t="shared" si="7"/>
        <v>110000</v>
      </c>
      <c r="H90" s="54"/>
    </row>
    <row r="91" spans="2:8" ht="15" customHeight="1" x14ac:dyDescent="0.25">
      <c r="B91" s="55"/>
      <c r="C91" s="195"/>
      <c r="D91" s="53"/>
      <c r="E91" s="79"/>
      <c r="F91" s="198"/>
      <c r="G91" s="205">
        <f t="shared" si="7"/>
        <v>110000</v>
      </c>
      <c r="H91" s="54"/>
    </row>
    <row r="92" spans="2:8" ht="15" customHeight="1" x14ac:dyDescent="0.25">
      <c r="B92" s="55"/>
      <c r="C92" s="195"/>
      <c r="D92" s="53"/>
      <c r="E92" s="79"/>
      <c r="F92" s="198"/>
      <c r="G92" s="205">
        <f t="shared" si="7"/>
        <v>110000</v>
      </c>
      <c r="H92" s="54"/>
    </row>
    <row r="93" spans="2:8" ht="15" customHeight="1" x14ac:dyDescent="0.25">
      <c r="B93" s="55"/>
      <c r="C93" s="195"/>
      <c r="D93" s="53"/>
      <c r="E93" s="79"/>
      <c r="F93" s="198"/>
      <c r="G93" s="205">
        <f t="shared" si="7"/>
        <v>110000</v>
      </c>
      <c r="H93" s="54"/>
    </row>
    <row r="94" spans="2:8" ht="15" customHeight="1" x14ac:dyDescent="0.25">
      <c r="B94" s="55"/>
      <c r="C94" s="195"/>
      <c r="D94" s="53"/>
      <c r="E94" s="79"/>
      <c r="F94" s="198"/>
      <c r="G94" s="205">
        <f t="shared" si="7"/>
        <v>110000</v>
      </c>
      <c r="H94" s="54"/>
    </row>
    <row r="95" spans="2:8" ht="15" customHeight="1" x14ac:dyDescent="0.25">
      <c r="B95" s="55"/>
      <c r="C95" s="195"/>
      <c r="D95" s="53"/>
      <c r="E95" s="79"/>
      <c r="F95" s="198"/>
      <c r="G95" s="205">
        <f t="shared" si="7"/>
        <v>110000</v>
      </c>
      <c r="H95" s="54"/>
    </row>
    <row r="96" spans="2:8" ht="15" customHeight="1" x14ac:dyDescent="0.25">
      <c r="B96" s="55"/>
      <c r="C96" s="195"/>
      <c r="D96" s="53"/>
      <c r="E96" s="79"/>
      <c r="F96" s="198"/>
      <c r="G96" s="205">
        <f t="shared" si="7"/>
        <v>110000</v>
      </c>
      <c r="H96" s="54"/>
    </row>
    <row r="97" spans="2:8" ht="15" customHeight="1" x14ac:dyDescent="0.25">
      <c r="B97" s="55"/>
      <c r="C97" s="195"/>
      <c r="D97" s="53"/>
      <c r="E97" s="79"/>
      <c r="F97" s="198"/>
      <c r="G97" s="205">
        <f t="shared" si="7"/>
        <v>110000</v>
      </c>
      <c r="H97" s="54"/>
    </row>
    <row r="98" spans="2:8" ht="15" customHeight="1" x14ac:dyDescent="0.25">
      <c r="B98" s="55"/>
      <c r="C98" s="195"/>
      <c r="D98" s="53"/>
      <c r="E98" s="79"/>
      <c r="F98" s="198"/>
      <c r="G98" s="205">
        <f t="shared" si="7"/>
        <v>110000</v>
      </c>
      <c r="H98" s="54"/>
    </row>
    <row r="99" spans="2:8" ht="15" customHeight="1" x14ac:dyDescent="0.25">
      <c r="B99" s="55"/>
      <c r="C99" s="195"/>
      <c r="D99" s="53"/>
      <c r="E99" s="79"/>
      <c r="F99" s="198"/>
      <c r="G99" s="205">
        <f t="shared" si="7"/>
        <v>110000</v>
      </c>
      <c r="H99" s="54"/>
    </row>
    <row r="100" spans="2:8" ht="15" customHeight="1" x14ac:dyDescent="0.25">
      <c r="B100" s="55"/>
      <c r="C100" s="195"/>
      <c r="D100" s="53"/>
      <c r="E100" s="79"/>
      <c r="F100" s="198"/>
      <c r="G100" s="205">
        <f t="shared" si="7"/>
        <v>110000</v>
      </c>
      <c r="H100" s="54"/>
    </row>
    <row r="101" spans="2:8" ht="15" customHeight="1" x14ac:dyDescent="0.25">
      <c r="B101" s="55"/>
      <c r="C101" s="195"/>
      <c r="D101" s="53"/>
      <c r="E101" s="79"/>
      <c r="F101" s="198"/>
      <c r="G101" s="205">
        <f t="shared" si="7"/>
        <v>110000</v>
      </c>
      <c r="H101" s="54"/>
    </row>
    <row r="102" spans="2:8" ht="15" customHeight="1" x14ac:dyDescent="0.25">
      <c r="B102" s="55"/>
      <c r="C102" s="195"/>
      <c r="D102" s="53"/>
      <c r="E102" s="79"/>
      <c r="F102" s="198"/>
      <c r="G102" s="205">
        <f t="shared" si="7"/>
        <v>110000</v>
      </c>
      <c r="H102" s="54"/>
    </row>
    <row r="103" spans="2:8" ht="15" customHeight="1" x14ac:dyDescent="0.25">
      <c r="B103" s="55"/>
      <c r="C103" s="195"/>
      <c r="D103" s="53"/>
      <c r="E103" s="79"/>
      <c r="F103" s="198"/>
      <c r="G103" s="205">
        <f t="shared" si="7"/>
        <v>110000</v>
      </c>
      <c r="H103" s="54"/>
    </row>
    <row r="104" spans="2:8" ht="15" customHeight="1" x14ac:dyDescent="0.25">
      <c r="B104" s="55"/>
      <c r="C104" s="195"/>
      <c r="D104" s="53"/>
      <c r="E104" s="79"/>
      <c r="F104" s="198"/>
      <c r="G104" s="205">
        <f t="shared" si="7"/>
        <v>110000</v>
      </c>
      <c r="H104" s="54"/>
    </row>
    <row r="105" spans="2:8" ht="15" customHeight="1" x14ac:dyDescent="0.25">
      <c r="B105" s="55"/>
      <c r="C105" s="195"/>
      <c r="D105" s="53"/>
      <c r="E105" s="79"/>
      <c r="F105" s="198"/>
      <c r="G105" s="205">
        <f t="shared" ref="G105:G168" si="8">G104+E105</f>
        <v>110000</v>
      </c>
      <c r="H105" s="54"/>
    </row>
    <row r="106" spans="2:8" ht="15" customHeight="1" x14ac:dyDescent="0.25">
      <c r="B106" s="55"/>
      <c r="C106" s="195"/>
      <c r="D106" s="53"/>
      <c r="E106" s="79"/>
      <c r="F106" s="198"/>
      <c r="G106" s="205">
        <f t="shared" si="8"/>
        <v>110000</v>
      </c>
      <c r="H106" s="54"/>
    </row>
    <row r="107" spans="2:8" ht="15" customHeight="1" x14ac:dyDescent="0.25">
      <c r="B107" s="55"/>
      <c r="C107" s="195"/>
      <c r="D107" s="53"/>
      <c r="E107" s="79"/>
      <c r="F107" s="198"/>
      <c r="G107" s="205">
        <f t="shared" si="8"/>
        <v>110000</v>
      </c>
      <c r="H107" s="54"/>
    </row>
    <row r="108" spans="2:8" ht="15" customHeight="1" x14ac:dyDescent="0.25">
      <c r="B108" s="55"/>
      <c r="C108" s="195"/>
      <c r="D108" s="53"/>
      <c r="E108" s="79"/>
      <c r="F108" s="198"/>
      <c r="G108" s="205">
        <f t="shared" si="8"/>
        <v>110000</v>
      </c>
      <c r="H108" s="54"/>
    </row>
    <row r="109" spans="2:8" ht="15" customHeight="1" x14ac:dyDescent="0.25">
      <c r="B109" s="55"/>
      <c r="C109" s="195"/>
      <c r="D109" s="53"/>
      <c r="E109" s="79"/>
      <c r="F109" s="198"/>
      <c r="G109" s="205">
        <f t="shared" si="8"/>
        <v>110000</v>
      </c>
      <c r="H109" s="54"/>
    </row>
    <row r="110" spans="2:8" ht="15" customHeight="1" x14ac:dyDescent="0.25">
      <c r="B110" s="55"/>
      <c r="C110" s="195"/>
      <c r="D110" s="53"/>
      <c r="E110" s="79"/>
      <c r="F110" s="198"/>
      <c r="G110" s="205">
        <f t="shared" si="8"/>
        <v>110000</v>
      </c>
      <c r="H110" s="54"/>
    </row>
    <row r="111" spans="2:8" ht="15" customHeight="1" x14ac:dyDescent="0.25">
      <c r="B111" s="55"/>
      <c r="C111" s="195"/>
      <c r="D111" s="53"/>
      <c r="E111" s="79"/>
      <c r="F111" s="198"/>
      <c r="G111" s="205">
        <f t="shared" si="8"/>
        <v>110000</v>
      </c>
      <c r="H111" s="54"/>
    </row>
    <row r="112" spans="2:8" ht="15" customHeight="1" x14ac:dyDescent="0.25">
      <c r="B112" s="55"/>
      <c r="C112" s="195"/>
      <c r="D112" s="53"/>
      <c r="E112" s="79"/>
      <c r="F112" s="198"/>
      <c r="G112" s="205">
        <f t="shared" si="8"/>
        <v>110000</v>
      </c>
      <c r="H112" s="54"/>
    </row>
    <row r="113" spans="2:8" ht="15" customHeight="1" x14ac:dyDescent="0.25">
      <c r="B113" s="55"/>
      <c r="C113" s="195"/>
      <c r="D113" s="53"/>
      <c r="E113" s="79"/>
      <c r="F113" s="198"/>
      <c r="G113" s="205">
        <f t="shared" si="8"/>
        <v>110000</v>
      </c>
      <c r="H113" s="54"/>
    </row>
    <row r="114" spans="2:8" ht="15" customHeight="1" x14ac:dyDescent="0.25">
      <c r="B114" s="55"/>
      <c r="C114" s="195"/>
      <c r="D114" s="53"/>
      <c r="E114" s="79"/>
      <c r="F114" s="198"/>
      <c r="G114" s="205">
        <f t="shared" si="8"/>
        <v>110000</v>
      </c>
      <c r="H114" s="54"/>
    </row>
    <row r="115" spans="2:8" ht="15" customHeight="1" x14ac:dyDescent="0.25">
      <c r="B115" s="55"/>
      <c r="C115" s="195"/>
      <c r="D115" s="53"/>
      <c r="E115" s="79"/>
      <c r="F115" s="198"/>
      <c r="G115" s="205">
        <f t="shared" si="8"/>
        <v>110000</v>
      </c>
      <c r="H115" s="54"/>
    </row>
    <row r="116" spans="2:8" ht="15" customHeight="1" x14ac:dyDescent="0.25">
      <c r="B116" s="55"/>
      <c r="C116" s="195"/>
      <c r="D116" s="53"/>
      <c r="E116" s="79"/>
      <c r="F116" s="198"/>
      <c r="G116" s="205">
        <f t="shared" si="8"/>
        <v>110000</v>
      </c>
      <c r="H116" s="54"/>
    </row>
    <row r="117" spans="2:8" ht="15" customHeight="1" x14ac:dyDescent="0.25">
      <c r="B117" s="55"/>
      <c r="C117" s="195"/>
      <c r="D117" s="53"/>
      <c r="E117" s="79"/>
      <c r="F117" s="198"/>
      <c r="G117" s="205">
        <f t="shared" si="8"/>
        <v>110000</v>
      </c>
      <c r="H117" s="54"/>
    </row>
    <row r="118" spans="2:8" ht="15" customHeight="1" x14ac:dyDescent="0.25">
      <c r="B118" s="55"/>
      <c r="C118" s="195"/>
      <c r="D118" s="53"/>
      <c r="E118" s="79"/>
      <c r="F118" s="198"/>
      <c r="G118" s="205">
        <f t="shared" si="8"/>
        <v>110000</v>
      </c>
      <c r="H118" s="54"/>
    </row>
    <row r="119" spans="2:8" ht="15" customHeight="1" x14ac:dyDescent="0.25">
      <c r="B119" s="55"/>
      <c r="C119" s="195"/>
      <c r="D119" s="53"/>
      <c r="E119" s="79"/>
      <c r="F119" s="198"/>
      <c r="G119" s="205">
        <f t="shared" si="8"/>
        <v>110000</v>
      </c>
      <c r="H119" s="54"/>
    </row>
    <row r="120" spans="2:8" ht="15" customHeight="1" x14ac:dyDescent="0.25">
      <c r="B120" s="55"/>
      <c r="C120" s="195"/>
      <c r="D120" s="53"/>
      <c r="E120" s="79"/>
      <c r="F120" s="198"/>
      <c r="G120" s="205">
        <f t="shared" si="8"/>
        <v>110000</v>
      </c>
      <c r="H120" s="54"/>
    </row>
    <row r="121" spans="2:8" ht="15" customHeight="1" x14ac:dyDescent="0.25">
      <c r="B121" s="55"/>
      <c r="C121" s="195"/>
      <c r="D121" s="53"/>
      <c r="E121" s="79"/>
      <c r="F121" s="198"/>
      <c r="G121" s="205">
        <f t="shared" si="8"/>
        <v>110000</v>
      </c>
      <c r="H121" s="54"/>
    </row>
    <row r="122" spans="2:8" ht="15" customHeight="1" x14ac:dyDescent="0.25">
      <c r="B122" s="55"/>
      <c r="C122" s="195"/>
      <c r="D122" s="53"/>
      <c r="E122" s="79"/>
      <c r="F122" s="198"/>
      <c r="G122" s="205">
        <f t="shared" si="8"/>
        <v>110000</v>
      </c>
      <c r="H122" s="54"/>
    </row>
    <row r="123" spans="2:8" ht="15" customHeight="1" x14ac:dyDescent="0.25">
      <c r="B123" s="55"/>
      <c r="C123" s="195"/>
      <c r="D123" s="53"/>
      <c r="E123" s="79"/>
      <c r="F123" s="198"/>
      <c r="G123" s="205">
        <f t="shared" si="8"/>
        <v>110000</v>
      </c>
      <c r="H123" s="54"/>
    </row>
    <row r="124" spans="2:8" ht="15" customHeight="1" x14ac:dyDescent="0.25">
      <c r="B124" s="55"/>
      <c r="C124" s="195"/>
      <c r="D124" s="53"/>
      <c r="E124" s="79"/>
      <c r="F124" s="198"/>
      <c r="G124" s="205">
        <f t="shared" si="8"/>
        <v>110000</v>
      </c>
      <c r="H124" s="54"/>
    </row>
    <row r="125" spans="2:8" ht="15" customHeight="1" x14ac:dyDescent="0.25">
      <c r="B125" s="55"/>
      <c r="C125" s="195"/>
      <c r="D125" s="53"/>
      <c r="E125" s="79"/>
      <c r="F125" s="198"/>
      <c r="G125" s="205">
        <f t="shared" si="8"/>
        <v>110000</v>
      </c>
      <c r="H125" s="54"/>
    </row>
    <row r="126" spans="2:8" ht="15" customHeight="1" x14ac:dyDescent="0.25">
      <c r="B126" s="55"/>
      <c r="C126" s="195"/>
      <c r="D126" s="53"/>
      <c r="E126" s="79"/>
      <c r="F126" s="198"/>
      <c r="G126" s="205">
        <f t="shared" si="8"/>
        <v>110000</v>
      </c>
      <c r="H126" s="54"/>
    </row>
    <row r="127" spans="2:8" ht="15" customHeight="1" x14ac:dyDescent="0.25">
      <c r="B127" s="55"/>
      <c r="C127" s="195"/>
      <c r="D127" s="53"/>
      <c r="E127" s="79"/>
      <c r="F127" s="198"/>
      <c r="G127" s="205">
        <f t="shared" si="8"/>
        <v>110000</v>
      </c>
      <c r="H127" s="54"/>
    </row>
    <row r="128" spans="2:8" ht="15" customHeight="1" x14ac:dyDescent="0.25">
      <c r="B128" s="55"/>
      <c r="C128" s="195"/>
      <c r="D128" s="53"/>
      <c r="E128" s="79"/>
      <c r="F128" s="198"/>
      <c r="G128" s="205">
        <f t="shared" si="8"/>
        <v>110000</v>
      </c>
      <c r="H128" s="54"/>
    </row>
    <row r="129" spans="2:8" ht="15" customHeight="1" x14ac:dyDescent="0.25">
      <c r="B129" s="55"/>
      <c r="C129" s="195"/>
      <c r="D129" s="53"/>
      <c r="E129" s="79"/>
      <c r="F129" s="198"/>
      <c r="G129" s="205">
        <f t="shared" si="8"/>
        <v>110000</v>
      </c>
      <c r="H129" s="54"/>
    </row>
    <row r="130" spans="2:8" ht="15" customHeight="1" x14ac:dyDescent="0.25">
      <c r="B130" s="55"/>
      <c r="C130" s="195"/>
      <c r="D130" s="53"/>
      <c r="E130" s="79"/>
      <c r="F130" s="198"/>
      <c r="G130" s="205">
        <f t="shared" si="8"/>
        <v>110000</v>
      </c>
      <c r="H130" s="54"/>
    </row>
    <row r="131" spans="2:8" ht="15" customHeight="1" x14ac:dyDescent="0.25">
      <c r="B131" s="55"/>
      <c r="C131" s="195"/>
      <c r="D131" s="53"/>
      <c r="E131" s="79"/>
      <c r="F131" s="198"/>
      <c r="G131" s="205">
        <f t="shared" si="8"/>
        <v>110000</v>
      </c>
      <c r="H131" s="54"/>
    </row>
    <row r="132" spans="2:8" ht="15" customHeight="1" x14ac:dyDescent="0.25">
      <c r="B132" s="55"/>
      <c r="C132" s="195"/>
      <c r="D132" s="53"/>
      <c r="E132" s="79"/>
      <c r="F132" s="198"/>
      <c r="G132" s="205">
        <f t="shared" si="8"/>
        <v>110000</v>
      </c>
      <c r="H132" s="54"/>
    </row>
    <row r="133" spans="2:8" ht="15" customHeight="1" x14ac:dyDescent="0.25">
      <c r="B133" s="55"/>
      <c r="C133" s="195"/>
      <c r="D133" s="53"/>
      <c r="E133" s="79"/>
      <c r="F133" s="198"/>
      <c r="G133" s="205">
        <f t="shared" si="8"/>
        <v>110000</v>
      </c>
      <c r="H133" s="54"/>
    </row>
    <row r="134" spans="2:8" ht="15" customHeight="1" x14ac:dyDescent="0.25">
      <c r="B134" s="55"/>
      <c r="C134" s="195"/>
      <c r="D134" s="53"/>
      <c r="E134" s="79"/>
      <c r="F134" s="198"/>
      <c r="G134" s="205">
        <f t="shared" si="8"/>
        <v>110000</v>
      </c>
      <c r="H134" s="54"/>
    </row>
    <row r="135" spans="2:8" ht="15" customHeight="1" x14ac:dyDescent="0.25">
      <c r="B135" s="55"/>
      <c r="C135" s="195"/>
      <c r="D135" s="53"/>
      <c r="E135" s="79"/>
      <c r="F135" s="198"/>
      <c r="G135" s="205">
        <f t="shared" si="8"/>
        <v>110000</v>
      </c>
      <c r="H135" s="54"/>
    </row>
    <row r="136" spans="2:8" ht="15" customHeight="1" x14ac:dyDescent="0.25">
      <c r="B136" s="55"/>
      <c r="C136" s="195"/>
      <c r="D136" s="53"/>
      <c r="E136" s="79"/>
      <c r="F136" s="198"/>
      <c r="G136" s="205">
        <f t="shared" si="8"/>
        <v>110000</v>
      </c>
      <c r="H136" s="54"/>
    </row>
    <row r="137" spans="2:8" ht="15" customHeight="1" x14ac:dyDescent="0.25">
      <c r="B137" s="55"/>
      <c r="C137" s="195"/>
      <c r="D137" s="53"/>
      <c r="E137" s="79"/>
      <c r="F137" s="198"/>
      <c r="G137" s="205">
        <f t="shared" si="8"/>
        <v>110000</v>
      </c>
      <c r="H137" s="54"/>
    </row>
    <row r="138" spans="2:8" ht="15" customHeight="1" x14ac:dyDescent="0.25">
      <c r="B138" s="55"/>
      <c r="C138" s="195"/>
      <c r="D138" s="53"/>
      <c r="E138" s="79"/>
      <c r="F138" s="198"/>
      <c r="G138" s="205">
        <f t="shared" si="8"/>
        <v>110000</v>
      </c>
      <c r="H138" s="54"/>
    </row>
    <row r="139" spans="2:8" ht="15" customHeight="1" x14ac:dyDescent="0.25">
      <c r="B139" s="55"/>
      <c r="C139" s="195"/>
      <c r="D139" s="53"/>
      <c r="E139" s="79"/>
      <c r="F139" s="198"/>
      <c r="G139" s="205">
        <f t="shared" si="8"/>
        <v>110000</v>
      </c>
      <c r="H139" s="54"/>
    </row>
    <row r="140" spans="2:8" ht="15" customHeight="1" x14ac:dyDescent="0.25">
      <c r="B140" s="55"/>
      <c r="C140" s="195"/>
      <c r="D140" s="53"/>
      <c r="E140" s="79"/>
      <c r="F140" s="198"/>
      <c r="G140" s="205">
        <f t="shared" si="8"/>
        <v>110000</v>
      </c>
      <c r="H140" s="54"/>
    </row>
    <row r="141" spans="2:8" ht="15" customHeight="1" x14ac:dyDescent="0.25">
      <c r="B141" s="55"/>
      <c r="C141" s="195"/>
      <c r="D141" s="53"/>
      <c r="E141" s="79"/>
      <c r="F141" s="198"/>
      <c r="G141" s="205">
        <f t="shared" si="8"/>
        <v>110000</v>
      </c>
      <c r="H141" s="54"/>
    </row>
    <row r="142" spans="2:8" ht="15" customHeight="1" x14ac:dyDescent="0.25">
      <c r="B142" s="55"/>
      <c r="C142" s="195"/>
      <c r="D142" s="53"/>
      <c r="E142" s="79"/>
      <c r="F142" s="198"/>
      <c r="G142" s="205">
        <f t="shared" si="8"/>
        <v>110000</v>
      </c>
      <c r="H142" s="54"/>
    </row>
    <row r="143" spans="2:8" ht="15" customHeight="1" x14ac:dyDescent="0.25">
      <c r="B143" s="55"/>
      <c r="C143" s="195"/>
      <c r="D143" s="53"/>
      <c r="E143" s="79"/>
      <c r="F143" s="198"/>
      <c r="G143" s="205">
        <f t="shared" si="8"/>
        <v>110000</v>
      </c>
      <c r="H143" s="54"/>
    </row>
    <row r="144" spans="2:8" ht="15" customHeight="1" x14ac:dyDescent="0.25">
      <c r="B144" s="55"/>
      <c r="C144" s="195"/>
      <c r="D144" s="53"/>
      <c r="E144" s="79"/>
      <c r="F144" s="198"/>
      <c r="G144" s="205">
        <f t="shared" si="8"/>
        <v>110000</v>
      </c>
      <c r="H144" s="54"/>
    </row>
    <row r="145" spans="2:8" ht="15" customHeight="1" x14ac:dyDescent="0.25">
      <c r="B145" s="55"/>
      <c r="C145" s="195"/>
      <c r="D145" s="53"/>
      <c r="E145" s="79"/>
      <c r="F145" s="198"/>
      <c r="G145" s="205">
        <f t="shared" si="8"/>
        <v>110000</v>
      </c>
      <c r="H145" s="54"/>
    </row>
    <row r="146" spans="2:8" ht="15" customHeight="1" x14ac:dyDescent="0.25">
      <c r="B146" s="55"/>
      <c r="C146" s="195"/>
      <c r="D146" s="53"/>
      <c r="E146" s="79"/>
      <c r="F146" s="198"/>
      <c r="G146" s="205">
        <f t="shared" si="8"/>
        <v>110000</v>
      </c>
      <c r="H146" s="54"/>
    </row>
    <row r="147" spans="2:8" ht="15" customHeight="1" x14ac:dyDescent="0.25">
      <c r="B147" s="55"/>
      <c r="C147" s="195"/>
      <c r="D147" s="53"/>
      <c r="E147" s="79"/>
      <c r="F147" s="198"/>
      <c r="G147" s="205">
        <f t="shared" si="8"/>
        <v>110000</v>
      </c>
      <c r="H147" s="54"/>
    </row>
    <row r="148" spans="2:8" ht="15" customHeight="1" x14ac:dyDescent="0.25">
      <c r="B148" s="55"/>
      <c r="C148" s="195"/>
      <c r="D148" s="53"/>
      <c r="E148" s="79"/>
      <c r="F148" s="198"/>
      <c r="G148" s="205">
        <f t="shared" si="8"/>
        <v>110000</v>
      </c>
      <c r="H148" s="54"/>
    </row>
    <row r="149" spans="2:8" ht="15" customHeight="1" x14ac:dyDescent="0.25">
      <c r="B149" s="55"/>
      <c r="C149" s="195"/>
      <c r="D149" s="53"/>
      <c r="E149" s="79"/>
      <c r="F149" s="198"/>
      <c r="G149" s="205">
        <f t="shared" si="8"/>
        <v>110000</v>
      </c>
      <c r="H149" s="54"/>
    </row>
    <row r="150" spans="2:8" ht="15" customHeight="1" x14ac:dyDescent="0.25">
      <c r="B150" s="55"/>
      <c r="C150" s="195"/>
      <c r="D150" s="53"/>
      <c r="E150" s="79"/>
      <c r="F150" s="198"/>
      <c r="G150" s="205">
        <f t="shared" si="8"/>
        <v>110000</v>
      </c>
      <c r="H150" s="54"/>
    </row>
    <row r="151" spans="2:8" ht="15" customHeight="1" x14ac:dyDescent="0.25">
      <c r="B151" s="55"/>
      <c r="C151" s="195"/>
      <c r="D151" s="53"/>
      <c r="E151" s="79"/>
      <c r="F151" s="198"/>
      <c r="G151" s="205">
        <f t="shared" si="8"/>
        <v>110000</v>
      </c>
      <c r="H151" s="54"/>
    </row>
    <row r="152" spans="2:8" ht="15" customHeight="1" x14ac:dyDescent="0.25">
      <c r="B152" s="55"/>
      <c r="C152" s="195"/>
      <c r="D152" s="53"/>
      <c r="E152" s="79"/>
      <c r="F152" s="198"/>
      <c r="G152" s="205">
        <f t="shared" si="8"/>
        <v>110000</v>
      </c>
      <c r="H152" s="54"/>
    </row>
    <row r="153" spans="2:8" ht="15" customHeight="1" x14ac:dyDescent="0.25">
      <c r="B153" s="55"/>
      <c r="C153" s="195"/>
      <c r="D153" s="53"/>
      <c r="E153" s="79"/>
      <c r="F153" s="198"/>
      <c r="G153" s="205">
        <f t="shared" si="8"/>
        <v>110000</v>
      </c>
      <c r="H153" s="54"/>
    </row>
    <row r="154" spans="2:8" ht="15" customHeight="1" x14ac:dyDescent="0.25">
      <c r="B154" s="55"/>
      <c r="C154" s="195"/>
      <c r="D154" s="53"/>
      <c r="E154" s="79"/>
      <c r="F154" s="198"/>
      <c r="G154" s="205">
        <f t="shared" si="8"/>
        <v>110000</v>
      </c>
      <c r="H154" s="54"/>
    </row>
    <row r="155" spans="2:8" ht="15" customHeight="1" x14ac:dyDescent="0.25">
      <c r="B155" s="55"/>
      <c r="C155" s="195"/>
      <c r="D155" s="53"/>
      <c r="E155" s="79"/>
      <c r="F155" s="198"/>
      <c r="G155" s="205">
        <f t="shared" si="8"/>
        <v>110000</v>
      </c>
      <c r="H155" s="54"/>
    </row>
    <row r="156" spans="2:8" ht="15" customHeight="1" x14ac:dyDescent="0.25">
      <c r="B156" s="55"/>
      <c r="C156" s="195"/>
      <c r="D156" s="53"/>
      <c r="E156" s="79"/>
      <c r="F156" s="198"/>
      <c r="G156" s="205">
        <f t="shared" si="8"/>
        <v>110000</v>
      </c>
      <c r="H156" s="54"/>
    </row>
    <row r="157" spans="2:8" ht="15" customHeight="1" x14ac:dyDescent="0.25">
      <c r="B157" s="55"/>
      <c r="C157" s="195"/>
      <c r="D157" s="53"/>
      <c r="E157" s="79"/>
      <c r="F157" s="198"/>
      <c r="G157" s="205">
        <f t="shared" si="8"/>
        <v>110000</v>
      </c>
      <c r="H157" s="54"/>
    </row>
    <row r="158" spans="2:8" ht="15" customHeight="1" x14ac:dyDescent="0.25">
      <c r="B158" s="55"/>
      <c r="C158" s="195"/>
      <c r="D158" s="53"/>
      <c r="E158" s="79"/>
      <c r="F158" s="198"/>
      <c r="G158" s="205">
        <f t="shared" si="8"/>
        <v>110000</v>
      </c>
      <c r="H158" s="54"/>
    </row>
    <row r="159" spans="2:8" ht="15" customHeight="1" x14ac:dyDescent="0.25">
      <c r="B159" s="55"/>
      <c r="C159" s="195"/>
      <c r="D159" s="53"/>
      <c r="E159" s="79"/>
      <c r="F159" s="198"/>
      <c r="G159" s="205">
        <f t="shared" si="8"/>
        <v>110000</v>
      </c>
      <c r="H159" s="54"/>
    </row>
    <row r="160" spans="2:8" ht="15" customHeight="1" x14ac:dyDescent="0.25">
      <c r="B160" s="55"/>
      <c r="C160" s="195"/>
      <c r="D160" s="53"/>
      <c r="E160" s="79"/>
      <c r="F160" s="198"/>
      <c r="G160" s="205">
        <f t="shared" si="8"/>
        <v>110000</v>
      </c>
      <c r="H160" s="54"/>
    </row>
    <row r="161" spans="2:8" ht="15" customHeight="1" x14ac:dyDescent="0.25">
      <c r="B161" s="55"/>
      <c r="C161" s="195"/>
      <c r="D161" s="53"/>
      <c r="E161" s="79"/>
      <c r="F161" s="198"/>
      <c r="G161" s="205">
        <f t="shared" si="8"/>
        <v>110000</v>
      </c>
      <c r="H161" s="54"/>
    </row>
    <row r="162" spans="2:8" ht="15" customHeight="1" x14ac:dyDescent="0.25">
      <c r="B162" s="55"/>
      <c r="C162" s="195"/>
      <c r="D162" s="53"/>
      <c r="E162" s="79"/>
      <c r="F162" s="198"/>
      <c r="G162" s="205">
        <f t="shared" si="8"/>
        <v>110000</v>
      </c>
      <c r="H162" s="54"/>
    </row>
    <row r="163" spans="2:8" ht="15" customHeight="1" x14ac:dyDescent="0.25">
      <c r="B163" s="55"/>
      <c r="C163" s="195"/>
      <c r="D163" s="53"/>
      <c r="E163" s="79"/>
      <c r="F163" s="198"/>
      <c r="G163" s="205">
        <f t="shared" si="8"/>
        <v>110000</v>
      </c>
      <c r="H163" s="54"/>
    </row>
    <row r="164" spans="2:8" ht="15" customHeight="1" x14ac:dyDescent="0.25">
      <c r="B164" s="55"/>
      <c r="C164" s="195"/>
      <c r="D164" s="53"/>
      <c r="E164" s="79"/>
      <c r="F164" s="198"/>
      <c r="G164" s="205">
        <f t="shared" si="8"/>
        <v>110000</v>
      </c>
      <c r="H164" s="54"/>
    </row>
    <row r="165" spans="2:8" ht="15" customHeight="1" x14ac:dyDescent="0.25">
      <c r="B165" s="55"/>
      <c r="C165" s="195"/>
      <c r="D165" s="53"/>
      <c r="E165" s="79"/>
      <c r="F165" s="198"/>
      <c r="G165" s="205">
        <f t="shared" si="8"/>
        <v>110000</v>
      </c>
      <c r="H165" s="54"/>
    </row>
    <row r="166" spans="2:8" ht="15" customHeight="1" x14ac:dyDescent="0.25">
      <c r="B166" s="55"/>
      <c r="C166" s="195"/>
      <c r="D166" s="53"/>
      <c r="E166" s="79"/>
      <c r="F166" s="198"/>
      <c r="G166" s="205">
        <f t="shared" si="8"/>
        <v>110000</v>
      </c>
      <c r="H166" s="54"/>
    </row>
    <row r="167" spans="2:8" ht="15" customHeight="1" x14ac:dyDescent="0.25">
      <c r="B167" s="55"/>
      <c r="C167" s="195"/>
      <c r="D167" s="53"/>
      <c r="E167" s="79"/>
      <c r="F167" s="198"/>
      <c r="G167" s="205">
        <f t="shared" si="8"/>
        <v>110000</v>
      </c>
      <c r="H167" s="54"/>
    </row>
    <row r="168" spans="2:8" ht="15" customHeight="1" x14ac:dyDescent="0.25">
      <c r="B168" s="55"/>
      <c r="C168" s="195"/>
      <c r="D168" s="53"/>
      <c r="E168" s="79"/>
      <c r="F168" s="198"/>
      <c r="G168" s="205">
        <f t="shared" si="8"/>
        <v>110000</v>
      </c>
      <c r="H168" s="54"/>
    </row>
    <row r="169" spans="2:8" ht="15" customHeight="1" x14ac:dyDescent="0.25">
      <c r="B169" s="55"/>
      <c r="C169" s="195"/>
      <c r="D169" s="53"/>
      <c r="E169" s="79"/>
      <c r="F169" s="198"/>
      <c r="G169" s="205">
        <f t="shared" ref="G169:G231" si="9">G168+E169</f>
        <v>110000</v>
      </c>
      <c r="H169" s="54"/>
    </row>
    <row r="170" spans="2:8" ht="15" customHeight="1" x14ac:dyDescent="0.25">
      <c r="B170" s="55"/>
      <c r="C170" s="195"/>
      <c r="D170" s="53"/>
      <c r="E170" s="79"/>
      <c r="F170" s="198"/>
      <c r="G170" s="205">
        <f t="shared" si="9"/>
        <v>110000</v>
      </c>
      <c r="H170" s="54"/>
    </row>
    <row r="171" spans="2:8" ht="15" customHeight="1" x14ac:dyDescent="0.25">
      <c r="B171" s="55"/>
      <c r="C171" s="195"/>
      <c r="D171" s="53"/>
      <c r="E171" s="79"/>
      <c r="F171" s="198"/>
      <c r="G171" s="205">
        <f t="shared" si="9"/>
        <v>110000</v>
      </c>
      <c r="H171" s="54"/>
    </row>
    <row r="172" spans="2:8" ht="15" customHeight="1" x14ac:dyDescent="0.25">
      <c r="B172" s="55"/>
      <c r="C172" s="195"/>
      <c r="D172" s="53"/>
      <c r="E172" s="79"/>
      <c r="F172" s="198"/>
      <c r="G172" s="205">
        <f t="shared" si="9"/>
        <v>110000</v>
      </c>
      <c r="H172" s="54"/>
    </row>
    <row r="173" spans="2:8" ht="15" customHeight="1" x14ac:dyDescent="0.25">
      <c r="B173" s="55"/>
      <c r="C173" s="195"/>
      <c r="D173" s="53"/>
      <c r="E173" s="79"/>
      <c r="F173" s="198"/>
      <c r="G173" s="205">
        <f t="shared" si="9"/>
        <v>110000</v>
      </c>
      <c r="H173" s="54"/>
    </row>
    <row r="174" spans="2:8" ht="15" customHeight="1" x14ac:dyDescent="0.25">
      <c r="B174" s="55"/>
      <c r="C174" s="195"/>
      <c r="D174" s="53"/>
      <c r="E174" s="79"/>
      <c r="F174" s="198"/>
      <c r="G174" s="205">
        <f t="shared" si="9"/>
        <v>110000</v>
      </c>
      <c r="H174" s="54"/>
    </row>
    <row r="175" spans="2:8" ht="15" customHeight="1" x14ac:dyDescent="0.25">
      <c r="B175" s="55"/>
      <c r="C175" s="195"/>
      <c r="D175" s="53"/>
      <c r="E175" s="79"/>
      <c r="F175" s="198"/>
      <c r="G175" s="205">
        <f t="shared" si="9"/>
        <v>110000</v>
      </c>
      <c r="H175" s="54"/>
    </row>
    <row r="176" spans="2:8" ht="15" customHeight="1" x14ac:dyDescent="0.25">
      <c r="B176" s="55"/>
      <c r="C176" s="195"/>
      <c r="D176" s="53"/>
      <c r="E176" s="79"/>
      <c r="F176" s="198"/>
      <c r="G176" s="205">
        <f t="shared" si="9"/>
        <v>110000</v>
      </c>
      <c r="H176" s="54"/>
    </row>
    <row r="177" spans="2:8" ht="15" customHeight="1" x14ac:dyDescent="0.25">
      <c r="B177" s="55"/>
      <c r="C177" s="195"/>
      <c r="D177" s="53"/>
      <c r="E177" s="79"/>
      <c r="F177" s="198"/>
      <c r="G177" s="205">
        <f t="shared" si="9"/>
        <v>110000</v>
      </c>
      <c r="H177" s="54"/>
    </row>
    <row r="178" spans="2:8" ht="15" customHeight="1" x14ac:dyDescent="0.25">
      <c r="B178" s="55"/>
      <c r="C178" s="195"/>
      <c r="D178" s="53"/>
      <c r="E178" s="79"/>
      <c r="F178" s="198"/>
      <c r="G178" s="205">
        <f t="shared" si="9"/>
        <v>110000</v>
      </c>
      <c r="H178" s="54"/>
    </row>
    <row r="179" spans="2:8" ht="15" customHeight="1" x14ac:dyDescent="0.25">
      <c r="B179" s="55"/>
      <c r="C179" s="195"/>
      <c r="D179" s="53"/>
      <c r="E179" s="79"/>
      <c r="F179" s="198"/>
      <c r="G179" s="205">
        <f t="shared" si="9"/>
        <v>110000</v>
      </c>
      <c r="H179" s="54"/>
    </row>
    <row r="180" spans="2:8" ht="15" customHeight="1" x14ac:dyDescent="0.25">
      <c r="B180" s="55"/>
      <c r="C180" s="195"/>
      <c r="D180" s="53"/>
      <c r="E180" s="79"/>
      <c r="F180" s="198"/>
      <c r="G180" s="205">
        <f t="shared" si="9"/>
        <v>110000</v>
      </c>
      <c r="H180" s="54"/>
    </row>
    <row r="181" spans="2:8" ht="15" customHeight="1" x14ac:dyDescent="0.25">
      <c r="B181" s="55"/>
      <c r="C181" s="195"/>
      <c r="D181" s="53"/>
      <c r="E181" s="79"/>
      <c r="F181" s="198"/>
      <c r="G181" s="205">
        <f t="shared" si="9"/>
        <v>110000</v>
      </c>
      <c r="H181" s="54"/>
    </row>
    <row r="182" spans="2:8" ht="15" customHeight="1" x14ac:dyDescent="0.25">
      <c r="B182" s="55"/>
      <c r="C182" s="195"/>
      <c r="D182" s="53"/>
      <c r="E182" s="79"/>
      <c r="F182" s="198"/>
      <c r="G182" s="205">
        <f t="shared" si="9"/>
        <v>110000</v>
      </c>
      <c r="H182" s="54"/>
    </row>
    <row r="183" spans="2:8" ht="15" customHeight="1" x14ac:dyDescent="0.25">
      <c r="B183" s="55"/>
      <c r="C183" s="195"/>
      <c r="D183" s="53"/>
      <c r="E183" s="79"/>
      <c r="F183" s="198"/>
      <c r="G183" s="205">
        <f t="shared" si="9"/>
        <v>110000</v>
      </c>
      <c r="H183" s="54"/>
    </row>
    <row r="184" spans="2:8" ht="15" customHeight="1" x14ac:dyDescent="0.25">
      <c r="B184" s="55"/>
      <c r="C184" s="195"/>
      <c r="D184" s="53"/>
      <c r="E184" s="79"/>
      <c r="F184" s="198"/>
      <c r="G184" s="205">
        <f t="shared" si="9"/>
        <v>110000</v>
      </c>
      <c r="H184" s="54"/>
    </row>
    <row r="185" spans="2:8" ht="15" customHeight="1" x14ac:dyDescent="0.25">
      <c r="B185" s="55"/>
      <c r="C185" s="195"/>
      <c r="D185" s="53"/>
      <c r="E185" s="79"/>
      <c r="F185" s="198"/>
      <c r="G185" s="205">
        <f t="shared" si="9"/>
        <v>110000</v>
      </c>
      <c r="H185" s="54"/>
    </row>
    <row r="186" spans="2:8" ht="15" customHeight="1" x14ac:dyDescent="0.25">
      <c r="B186" s="55"/>
      <c r="C186" s="195"/>
      <c r="D186" s="53"/>
      <c r="E186" s="79"/>
      <c r="F186" s="198"/>
      <c r="G186" s="205">
        <f t="shared" si="9"/>
        <v>110000</v>
      </c>
      <c r="H186" s="54"/>
    </row>
    <row r="187" spans="2:8" ht="15" customHeight="1" x14ac:dyDescent="0.25">
      <c r="B187" s="55"/>
      <c r="C187" s="195"/>
      <c r="D187" s="53"/>
      <c r="E187" s="79"/>
      <c r="F187" s="198"/>
      <c r="G187" s="205">
        <f t="shared" si="9"/>
        <v>110000</v>
      </c>
      <c r="H187" s="54"/>
    </row>
    <row r="188" spans="2:8" ht="15" customHeight="1" x14ac:dyDescent="0.25">
      <c r="B188" s="55"/>
      <c r="C188" s="195"/>
      <c r="D188" s="53"/>
      <c r="E188" s="79"/>
      <c r="F188" s="198"/>
      <c r="G188" s="205">
        <f t="shared" si="9"/>
        <v>110000</v>
      </c>
      <c r="H188" s="54"/>
    </row>
    <row r="189" spans="2:8" ht="15" customHeight="1" x14ac:dyDescent="0.25">
      <c r="B189" s="55"/>
      <c r="C189" s="195"/>
      <c r="D189" s="53"/>
      <c r="E189" s="79"/>
      <c r="F189" s="198"/>
      <c r="G189" s="205">
        <f t="shared" si="9"/>
        <v>110000</v>
      </c>
      <c r="H189" s="54"/>
    </row>
    <row r="190" spans="2:8" ht="15" customHeight="1" x14ac:dyDescent="0.25">
      <c r="B190" s="55"/>
      <c r="C190" s="195"/>
      <c r="D190" s="53"/>
      <c r="E190" s="79"/>
      <c r="F190" s="198"/>
      <c r="G190" s="205">
        <f t="shared" si="9"/>
        <v>110000</v>
      </c>
      <c r="H190" s="54"/>
    </row>
    <row r="191" spans="2:8" ht="15" customHeight="1" x14ac:dyDescent="0.25">
      <c r="B191" s="55"/>
      <c r="C191" s="195"/>
      <c r="D191" s="53"/>
      <c r="E191" s="79"/>
      <c r="F191" s="198"/>
      <c r="G191" s="205">
        <f t="shared" si="9"/>
        <v>110000</v>
      </c>
      <c r="H191" s="54"/>
    </row>
    <row r="192" spans="2:8" ht="15" customHeight="1" x14ac:dyDescent="0.25">
      <c r="B192" s="55"/>
      <c r="C192" s="195"/>
      <c r="D192" s="53"/>
      <c r="E192" s="79"/>
      <c r="F192" s="198"/>
      <c r="G192" s="205">
        <f t="shared" si="9"/>
        <v>110000</v>
      </c>
      <c r="H192" s="54"/>
    </row>
    <row r="193" spans="2:8" ht="15" customHeight="1" x14ac:dyDescent="0.25">
      <c r="B193" s="55"/>
      <c r="C193" s="195"/>
      <c r="D193" s="53"/>
      <c r="E193" s="79"/>
      <c r="F193" s="198"/>
      <c r="G193" s="205">
        <f t="shared" si="9"/>
        <v>110000</v>
      </c>
      <c r="H193" s="54"/>
    </row>
    <row r="194" spans="2:8" ht="15" customHeight="1" x14ac:dyDescent="0.25">
      <c r="B194" s="55"/>
      <c r="C194" s="195"/>
      <c r="D194" s="53"/>
      <c r="E194" s="79"/>
      <c r="F194" s="198"/>
      <c r="G194" s="205">
        <f t="shared" si="9"/>
        <v>110000</v>
      </c>
      <c r="H194" s="54"/>
    </row>
    <row r="195" spans="2:8" ht="15" customHeight="1" x14ac:dyDescent="0.25">
      <c r="B195" s="55"/>
      <c r="C195" s="195"/>
      <c r="D195" s="53"/>
      <c r="E195" s="79"/>
      <c r="F195" s="198"/>
      <c r="G195" s="205">
        <f t="shared" si="9"/>
        <v>110000</v>
      </c>
      <c r="H195" s="54"/>
    </row>
    <row r="196" spans="2:8" ht="15" customHeight="1" x14ac:dyDescent="0.25">
      <c r="B196" s="55"/>
      <c r="C196" s="195"/>
      <c r="D196" s="53"/>
      <c r="E196" s="79"/>
      <c r="F196" s="198"/>
      <c r="G196" s="205">
        <f t="shared" si="9"/>
        <v>110000</v>
      </c>
      <c r="H196" s="54"/>
    </row>
    <row r="197" spans="2:8" ht="15" customHeight="1" x14ac:dyDescent="0.25">
      <c r="B197" s="55"/>
      <c r="C197" s="195"/>
      <c r="D197" s="53"/>
      <c r="E197" s="79"/>
      <c r="F197" s="198"/>
      <c r="G197" s="205">
        <f t="shared" si="9"/>
        <v>110000</v>
      </c>
      <c r="H197" s="54"/>
    </row>
    <row r="198" spans="2:8" ht="15" customHeight="1" x14ac:dyDescent="0.25">
      <c r="B198" s="55"/>
      <c r="C198" s="195"/>
      <c r="D198" s="53"/>
      <c r="E198" s="79"/>
      <c r="F198" s="198"/>
      <c r="G198" s="205">
        <f t="shared" si="9"/>
        <v>110000</v>
      </c>
      <c r="H198" s="54"/>
    </row>
    <row r="199" spans="2:8" ht="15" customHeight="1" x14ac:dyDescent="0.25">
      <c r="B199" s="55"/>
      <c r="C199" s="195"/>
      <c r="D199" s="53"/>
      <c r="E199" s="79"/>
      <c r="F199" s="198"/>
      <c r="G199" s="205">
        <f t="shared" si="9"/>
        <v>110000</v>
      </c>
      <c r="H199" s="54"/>
    </row>
    <row r="200" spans="2:8" ht="15" customHeight="1" x14ac:dyDescent="0.25">
      <c r="B200" s="55"/>
      <c r="C200" s="195"/>
      <c r="D200" s="53"/>
      <c r="E200" s="79"/>
      <c r="F200" s="198"/>
      <c r="G200" s="205">
        <f t="shared" si="9"/>
        <v>110000</v>
      </c>
      <c r="H200" s="54"/>
    </row>
    <row r="201" spans="2:8" ht="15" customHeight="1" x14ac:dyDescent="0.25">
      <c r="B201" s="55"/>
      <c r="C201" s="195"/>
      <c r="D201" s="53"/>
      <c r="E201" s="79"/>
      <c r="F201" s="198"/>
      <c r="G201" s="205">
        <f t="shared" si="9"/>
        <v>110000</v>
      </c>
      <c r="H201" s="54"/>
    </row>
    <row r="202" spans="2:8" ht="15" customHeight="1" x14ac:dyDescent="0.25">
      <c r="B202" s="55"/>
      <c r="C202" s="195"/>
      <c r="D202" s="53"/>
      <c r="E202" s="79"/>
      <c r="F202" s="198"/>
      <c r="G202" s="205">
        <f t="shared" si="9"/>
        <v>110000</v>
      </c>
      <c r="H202" s="54"/>
    </row>
    <row r="203" spans="2:8" ht="15" customHeight="1" x14ac:dyDescent="0.25">
      <c r="B203" s="55"/>
      <c r="C203" s="195"/>
      <c r="D203" s="53"/>
      <c r="E203" s="79"/>
      <c r="F203" s="198"/>
      <c r="G203" s="205">
        <f t="shared" si="9"/>
        <v>110000</v>
      </c>
      <c r="H203" s="54"/>
    </row>
    <row r="204" spans="2:8" ht="15" customHeight="1" x14ac:dyDescent="0.25">
      <c r="B204" s="55"/>
      <c r="C204" s="195"/>
      <c r="D204" s="53"/>
      <c r="E204" s="79"/>
      <c r="F204" s="198"/>
      <c r="G204" s="205">
        <f t="shared" si="9"/>
        <v>110000</v>
      </c>
      <c r="H204" s="54"/>
    </row>
    <row r="205" spans="2:8" ht="15" customHeight="1" x14ac:dyDescent="0.25">
      <c r="B205" s="55"/>
      <c r="C205" s="195"/>
      <c r="D205" s="53"/>
      <c r="E205" s="79"/>
      <c r="F205" s="198"/>
      <c r="G205" s="205">
        <f t="shared" si="9"/>
        <v>110000</v>
      </c>
      <c r="H205" s="54"/>
    </row>
    <row r="206" spans="2:8" ht="15" customHeight="1" x14ac:dyDescent="0.25">
      <c r="B206" s="55"/>
      <c r="C206" s="195"/>
      <c r="D206" s="53"/>
      <c r="E206" s="79"/>
      <c r="F206" s="198"/>
      <c r="G206" s="205">
        <f t="shared" si="9"/>
        <v>110000</v>
      </c>
      <c r="H206" s="54"/>
    </row>
    <row r="207" spans="2:8" ht="15" customHeight="1" x14ac:dyDescent="0.25">
      <c r="B207" s="55"/>
      <c r="C207" s="195"/>
      <c r="D207" s="53"/>
      <c r="E207" s="79"/>
      <c r="F207" s="198"/>
      <c r="G207" s="205">
        <f t="shared" si="9"/>
        <v>110000</v>
      </c>
      <c r="H207" s="54"/>
    </row>
    <row r="208" spans="2:8" ht="15" customHeight="1" x14ac:dyDescent="0.25">
      <c r="B208" s="55"/>
      <c r="C208" s="195"/>
      <c r="D208" s="53"/>
      <c r="E208" s="79"/>
      <c r="F208" s="198"/>
      <c r="G208" s="205">
        <f t="shared" si="9"/>
        <v>110000</v>
      </c>
      <c r="H208" s="54"/>
    </row>
    <row r="209" spans="2:8" ht="15" customHeight="1" x14ac:dyDescent="0.25">
      <c r="B209" s="55"/>
      <c r="C209" s="195"/>
      <c r="D209" s="53"/>
      <c r="E209" s="79"/>
      <c r="F209" s="198"/>
      <c r="G209" s="205">
        <f t="shared" si="9"/>
        <v>110000</v>
      </c>
      <c r="H209" s="54"/>
    </row>
    <row r="210" spans="2:8" ht="15" customHeight="1" x14ac:dyDescent="0.25">
      <c r="B210" s="55"/>
      <c r="C210" s="195"/>
      <c r="D210" s="53"/>
      <c r="E210" s="79"/>
      <c r="F210" s="198"/>
      <c r="G210" s="205">
        <f t="shared" si="9"/>
        <v>110000</v>
      </c>
      <c r="H210" s="54"/>
    </row>
    <row r="211" spans="2:8" ht="15" customHeight="1" x14ac:dyDescent="0.25">
      <c r="B211" s="55"/>
      <c r="C211" s="195"/>
      <c r="D211" s="53"/>
      <c r="E211" s="79"/>
      <c r="F211" s="198"/>
      <c r="G211" s="205">
        <f t="shared" si="9"/>
        <v>110000</v>
      </c>
      <c r="H211" s="54"/>
    </row>
    <row r="212" spans="2:8" ht="15" customHeight="1" x14ac:dyDescent="0.25">
      <c r="B212" s="55"/>
      <c r="C212" s="195"/>
      <c r="D212" s="53"/>
      <c r="E212" s="79"/>
      <c r="F212" s="198"/>
      <c r="G212" s="205">
        <f t="shared" si="9"/>
        <v>110000</v>
      </c>
      <c r="H212" s="54"/>
    </row>
    <row r="213" spans="2:8" ht="15" customHeight="1" x14ac:dyDescent="0.25">
      <c r="B213" s="55"/>
      <c r="C213" s="195"/>
      <c r="D213" s="53"/>
      <c r="E213" s="79"/>
      <c r="F213" s="198"/>
      <c r="G213" s="205">
        <f t="shared" si="9"/>
        <v>110000</v>
      </c>
      <c r="H213" s="54"/>
    </row>
    <row r="214" spans="2:8" ht="15" customHeight="1" x14ac:dyDescent="0.25">
      <c r="B214" s="55"/>
      <c r="C214" s="195"/>
      <c r="D214" s="53"/>
      <c r="E214" s="79"/>
      <c r="F214" s="198"/>
      <c r="G214" s="205">
        <f t="shared" si="9"/>
        <v>110000</v>
      </c>
      <c r="H214" s="54"/>
    </row>
    <row r="215" spans="2:8" ht="15" customHeight="1" x14ac:dyDescent="0.25">
      <c r="B215" s="55"/>
      <c r="C215" s="195"/>
      <c r="D215" s="53"/>
      <c r="E215" s="79"/>
      <c r="F215" s="198"/>
      <c r="G215" s="205">
        <f t="shared" si="9"/>
        <v>110000</v>
      </c>
      <c r="H215" s="54"/>
    </row>
    <row r="216" spans="2:8" ht="15" customHeight="1" x14ac:dyDescent="0.25">
      <c r="B216" s="55"/>
      <c r="C216" s="195"/>
      <c r="D216" s="53"/>
      <c r="E216" s="79"/>
      <c r="F216" s="198"/>
      <c r="G216" s="205">
        <f t="shared" si="9"/>
        <v>110000</v>
      </c>
      <c r="H216" s="54"/>
    </row>
    <row r="217" spans="2:8" ht="15" customHeight="1" x14ac:dyDescent="0.25">
      <c r="B217" s="55"/>
      <c r="C217" s="195"/>
      <c r="D217" s="53"/>
      <c r="E217" s="79"/>
      <c r="F217" s="198"/>
      <c r="G217" s="205">
        <f t="shared" si="9"/>
        <v>110000</v>
      </c>
      <c r="H217" s="54"/>
    </row>
    <row r="218" spans="2:8" ht="15" customHeight="1" x14ac:dyDescent="0.25">
      <c r="B218" s="55"/>
      <c r="C218" s="195"/>
      <c r="D218" s="53"/>
      <c r="E218" s="79"/>
      <c r="F218" s="198"/>
      <c r="G218" s="205">
        <f t="shared" si="9"/>
        <v>110000</v>
      </c>
      <c r="H218" s="54"/>
    </row>
    <row r="219" spans="2:8" ht="15" customHeight="1" x14ac:dyDescent="0.25">
      <c r="B219" s="55"/>
      <c r="C219" s="195"/>
      <c r="D219" s="53"/>
      <c r="E219" s="79"/>
      <c r="F219" s="198"/>
      <c r="G219" s="205">
        <f t="shared" si="9"/>
        <v>110000</v>
      </c>
      <c r="H219" s="54"/>
    </row>
    <row r="220" spans="2:8" ht="15" customHeight="1" x14ac:dyDescent="0.25">
      <c r="B220" s="55"/>
      <c r="C220" s="195"/>
      <c r="D220" s="53"/>
      <c r="E220" s="79"/>
      <c r="F220" s="198"/>
      <c r="G220" s="205">
        <f t="shared" si="9"/>
        <v>110000</v>
      </c>
      <c r="H220" s="54"/>
    </row>
    <row r="221" spans="2:8" ht="15" customHeight="1" x14ac:dyDescent="0.25">
      <c r="B221" s="55"/>
      <c r="C221" s="195"/>
      <c r="D221" s="53"/>
      <c r="E221" s="79"/>
      <c r="F221" s="198"/>
      <c r="G221" s="205">
        <f t="shared" si="9"/>
        <v>110000</v>
      </c>
      <c r="H221" s="54"/>
    </row>
    <row r="222" spans="2:8" ht="15" customHeight="1" x14ac:dyDescent="0.25">
      <c r="B222" s="55"/>
      <c r="C222" s="195"/>
      <c r="D222" s="53"/>
      <c r="E222" s="79"/>
      <c r="F222" s="198"/>
      <c r="G222" s="205">
        <f t="shared" si="9"/>
        <v>110000</v>
      </c>
      <c r="H222" s="54"/>
    </row>
    <row r="223" spans="2:8" ht="15" customHeight="1" x14ac:dyDescent="0.25">
      <c r="B223" s="55"/>
      <c r="C223" s="195"/>
      <c r="D223" s="53"/>
      <c r="E223" s="79"/>
      <c r="F223" s="198"/>
      <c r="G223" s="205">
        <f t="shared" si="9"/>
        <v>110000</v>
      </c>
      <c r="H223" s="54"/>
    </row>
    <row r="224" spans="2:8" ht="15" customHeight="1" x14ac:dyDescent="0.25">
      <c r="B224" s="55"/>
      <c r="C224" s="195"/>
      <c r="D224" s="53"/>
      <c r="E224" s="79"/>
      <c r="F224" s="198"/>
      <c r="G224" s="205">
        <f t="shared" si="9"/>
        <v>110000</v>
      </c>
      <c r="H224" s="54"/>
    </row>
    <row r="225" spans="2:8" ht="15" customHeight="1" x14ac:dyDescent="0.25">
      <c r="B225" s="55"/>
      <c r="C225" s="195"/>
      <c r="D225" s="53"/>
      <c r="E225" s="79"/>
      <c r="F225" s="198"/>
      <c r="G225" s="205">
        <f t="shared" si="9"/>
        <v>110000</v>
      </c>
      <c r="H225" s="54"/>
    </row>
    <row r="226" spans="2:8" ht="15" customHeight="1" x14ac:dyDescent="0.25">
      <c r="B226" s="55"/>
      <c r="C226" s="195"/>
      <c r="D226" s="53"/>
      <c r="E226" s="79"/>
      <c r="F226" s="198"/>
      <c r="G226" s="205">
        <f t="shared" si="9"/>
        <v>110000</v>
      </c>
      <c r="H226" s="54"/>
    </row>
    <row r="227" spans="2:8" ht="15" customHeight="1" x14ac:dyDescent="0.25">
      <c r="B227" s="55"/>
      <c r="C227" s="195"/>
      <c r="D227" s="53"/>
      <c r="E227" s="79"/>
      <c r="F227" s="198"/>
      <c r="G227" s="205">
        <f t="shared" si="9"/>
        <v>110000</v>
      </c>
      <c r="H227" s="54"/>
    </row>
    <row r="228" spans="2:8" ht="15" customHeight="1" x14ac:dyDescent="0.25">
      <c r="B228" s="55"/>
      <c r="C228" s="195"/>
      <c r="D228" s="53"/>
      <c r="E228" s="79"/>
      <c r="F228" s="198"/>
      <c r="G228" s="205">
        <f t="shared" si="9"/>
        <v>110000</v>
      </c>
      <c r="H228" s="54"/>
    </row>
    <row r="229" spans="2:8" ht="15" customHeight="1" x14ac:dyDescent="0.25">
      <c r="B229" s="55"/>
      <c r="C229" s="195"/>
      <c r="D229" s="53"/>
      <c r="E229" s="79"/>
      <c r="F229" s="198"/>
      <c r="G229" s="205">
        <f t="shared" si="9"/>
        <v>110000</v>
      </c>
      <c r="H229" s="54"/>
    </row>
    <row r="230" spans="2:8" ht="15" customHeight="1" x14ac:dyDescent="0.25">
      <c r="B230" s="55"/>
      <c r="C230" s="195"/>
      <c r="D230" s="53"/>
      <c r="E230" s="79"/>
      <c r="F230" s="198"/>
      <c r="G230" s="205">
        <f t="shared" si="9"/>
        <v>110000</v>
      </c>
      <c r="H230" s="54"/>
    </row>
    <row r="231" spans="2:8" ht="15" customHeight="1" thickBot="1" x14ac:dyDescent="0.3">
      <c r="B231" s="56"/>
      <c r="C231" s="196"/>
      <c r="D231" s="57"/>
      <c r="E231" s="82"/>
      <c r="F231" s="201"/>
      <c r="G231" s="208">
        <f t="shared" si="9"/>
        <v>110000</v>
      </c>
      <c r="H231" s="58"/>
    </row>
  </sheetData>
  <mergeCells count="10">
    <mergeCell ref="P39:P47"/>
    <mergeCell ref="L48:L60"/>
    <mergeCell ref="P48:P60"/>
    <mergeCell ref="E12:E13"/>
    <mergeCell ref="B9:B10"/>
    <mergeCell ref="C9:C10"/>
    <mergeCell ref="D9:G9"/>
    <mergeCell ref="H9:H10"/>
    <mergeCell ref="B34:D34"/>
    <mergeCell ref="L39:L47"/>
  </mergeCells>
  <phoneticPr fontId="3" type="noConversion"/>
  <dataValidations count="3">
    <dataValidation type="list" allowBlank="1" showInputMessage="1" showErrorMessage="1" sqref="F28:F33 F39:F231" xr:uid="{65AC5060-3EE9-40CB-9390-D1A230FAC6DA}">
      <formula1>$L$11:$L$34</formula1>
    </dataValidation>
    <dataValidation type="list" allowBlank="1" showInputMessage="1" showErrorMessage="1" sqref="C39:C64" xr:uid="{89ACF46B-7B92-42AC-B979-94DCF7E8B560}">
      <formula1>$M$39:$M$47</formula1>
    </dataValidation>
    <dataValidation type="list" allowBlank="1" showInputMessage="1" showErrorMessage="1" sqref="C28:C33 C65:C231" xr:uid="{E4686CB2-5564-420F-A8B5-7C99FB3E4786}">
      <formula1>$M$39:$M$60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9E32-BE07-4492-A14E-F5598B7C4790}">
  <dimension ref="B2:P223"/>
  <sheetViews>
    <sheetView showGridLines="0" zoomScaleNormal="100" workbookViewId="0">
      <selection activeCell="E31" sqref="E31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sheet8!H6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sheet8!M10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sheet8!M11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sheet8!M12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sheet8!M13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sheet8!M14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sheet8!M15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sheet8!M16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sheet8!M17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sheet8!C31</f>
        <v>0</v>
      </c>
      <c r="D31" s="265">
        <f>sheet8!D31</f>
        <v>0</v>
      </c>
      <c r="E31" s="60">
        <f>sheet8!E31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sheet8!C32</f>
        <v>0</v>
      </c>
      <c r="D32" s="266">
        <f>sheet8!D32</f>
        <v>0</v>
      </c>
      <c r="E32" s="51">
        <f>sheet8!E32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sheet8!C33</f>
        <v>0</v>
      </c>
      <c r="D33" s="266">
        <f>sheet8!D33</f>
        <v>0</v>
      </c>
      <c r="E33" s="51">
        <f>sheet8!E33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sheet8!C34</f>
        <v>0</v>
      </c>
      <c r="D34" s="267">
        <f>sheet8!D34</f>
        <v>0</v>
      </c>
      <c r="E34" s="79">
        <f>sheet8!E34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sheet8!C35</f>
        <v>0</v>
      </c>
      <c r="D35" s="267">
        <f>sheet8!D35</f>
        <v>0</v>
      </c>
      <c r="E35" s="79">
        <f>sheet8!E35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sheet8!C36</f>
        <v>0</v>
      </c>
      <c r="D36" s="267">
        <f>sheet8!D36</f>
        <v>0</v>
      </c>
      <c r="E36" s="79">
        <f>sheet8!E36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sheet8!C37</f>
        <v>0</v>
      </c>
      <c r="D37" s="267">
        <f>sheet8!D37</f>
        <v>0</v>
      </c>
      <c r="E37" s="51">
        <f>sheet8!E37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sheet8!C38</f>
        <v>0</v>
      </c>
      <c r="D38" s="267">
        <f>sheet8!D38</f>
        <v>0</v>
      </c>
      <c r="E38" s="51">
        <f>sheet8!E38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sheet8!C39</f>
        <v>0</v>
      </c>
      <c r="D39" s="267">
        <f>sheet8!D39</f>
        <v>0</v>
      </c>
      <c r="E39" s="79">
        <f>sheet8!E39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sheet8!C40</f>
        <v>0</v>
      </c>
      <c r="D40" s="267">
        <f>sheet8!D40</f>
        <v>0</v>
      </c>
      <c r="E40" s="79">
        <f>sheet8!E40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sheet8!C41</f>
        <v>0</v>
      </c>
      <c r="D41" s="267">
        <f>sheet8!D41</f>
        <v>0</v>
      </c>
      <c r="E41" s="79">
        <f>sheet8!E41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sheet8!C42</f>
        <v>0</v>
      </c>
      <c r="D42" s="267">
        <f>sheet8!D42</f>
        <v>0</v>
      </c>
      <c r="E42" s="79">
        <f>sheet8!E42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sheet8!C43</f>
        <v>0</v>
      </c>
      <c r="D43" s="267">
        <f>sheet8!D43</f>
        <v>0</v>
      </c>
      <c r="E43" s="79">
        <f>sheet8!E43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sheet8!C44</f>
        <v>0</v>
      </c>
      <c r="D44" s="267">
        <f>sheet8!D44</f>
        <v>0</v>
      </c>
      <c r="E44" s="79">
        <f>sheet8!E44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sheet8!C45</f>
        <v>0</v>
      </c>
      <c r="D45" s="267">
        <f>sheet8!D45</f>
        <v>0</v>
      </c>
      <c r="E45" s="79">
        <f>sheet8!E45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sheet8!C46</f>
        <v>0</v>
      </c>
      <c r="D46" s="267">
        <f>sheet8!D46</f>
        <v>0</v>
      </c>
      <c r="E46" s="79">
        <f>sheet8!E46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sheet8!C47</f>
        <v>0</v>
      </c>
      <c r="D47" s="267">
        <f>sheet8!D47</f>
        <v>0</v>
      </c>
      <c r="E47" s="79">
        <f>sheet8!E47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sheet8!C48</f>
        <v>0</v>
      </c>
      <c r="D48" s="267">
        <f>sheet8!D48</f>
        <v>0</v>
      </c>
      <c r="E48" s="79">
        <f>sheet8!E48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sheet8!C49</f>
        <v>0</v>
      </c>
      <c r="D49" s="267">
        <f>sheet8!D49</f>
        <v>0</v>
      </c>
      <c r="E49" s="79">
        <f>sheet8!E49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sheet8!C50</f>
        <v>0</v>
      </c>
      <c r="D50" s="267">
        <f>sheet8!D50</f>
        <v>0</v>
      </c>
      <c r="E50" s="79">
        <f>sheet8!E50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sheet8!C51</f>
        <v>0</v>
      </c>
      <c r="D51" s="267">
        <f>sheet8!D51</f>
        <v>0</v>
      </c>
      <c r="E51" s="79">
        <f>sheet8!E51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sheet8!C52</f>
        <v>0</v>
      </c>
      <c r="D52" s="267">
        <f>sheet8!D52</f>
        <v>0</v>
      </c>
      <c r="E52" s="79">
        <f>sheet8!E52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sheet8!C53</f>
        <v>0</v>
      </c>
      <c r="D53" s="267">
        <f>sheet8!D53</f>
        <v>0</v>
      </c>
      <c r="E53" s="79">
        <f>sheet8!E53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sheet8!C54</f>
        <v>0</v>
      </c>
      <c r="D54" s="267">
        <f>sheet8!D54</f>
        <v>0</v>
      </c>
      <c r="E54" s="79">
        <f>sheet8!E54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sheet8!C55</f>
        <v>0</v>
      </c>
      <c r="D55" s="267">
        <f>sheet8!D55</f>
        <v>0</v>
      </c>
      <c r="E55" s="79">
        <f>sheet8!E55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sheet8!C56</f>
        <v>0</v>
      </c>
      <c r="D56" s="269">
        <f>sheet8!D56</f>
        <v>0</v>
      </c>
      <c r="E56" s="149">
        <f>sheet8!E56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C21:C26 C57:C223" xr:uid="{35EC690F-F467-410E-AA79-2B026BE2519F}">
      <formula1>$M$31:$M$52</formula1>
    </dataValidation>
    <dataValidation type="list" allowBlank="1" showInputMessage="1" showErrorMessage="1" sqref="F21:F26 F31:F223" xr:uid="{22F54EFC-6656-467E-B89F-A5F0DA66050A}">
      <formula1>$L$6:$L$27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4994-621C-41AA-A907-69604DD09D81}">
  <dimension ref="B2:P223"/>
  <sheetViews>
    <sheetView showGridLines="0" topLeftCell="A19" zoomScaleNormal="100" workbookViewId="0">
      <selection activeCell="D40" sqref="D40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sheet9!H6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sheet9!M10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sheet9!M11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sheet9!M12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sheet9!M13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sheet9!M14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sheet9!M15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sheet9!M16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sheet9!M17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sheet9!C31</f>
        <v>0</v>
      </c>
      <c r="D31" s="265">
        <f>sheet9!D31</f>
        <v>0</v>
      </c>
      <c r="E31" s="265">
        <f>sheet9!E31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sheet9!C32</f>
        <v>0</v>
      </c>
      <c r="D32" s="266">
        <f>sheet9!D32</f>
        <v>0</v>
      </c>
      <c r="E32" s="51">
        <f>sheet9!E32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sheet9!C33</f>
        <v>0</v>
      </c>
      <c r="D33" s="266">
        <f>sheet9!D33</f>
        <v>0</v>
      </c>
      <c r="E33" s="51">
        <f>sheet9!E33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sheet9!C34</f>
        <v>0</v>
      </c>
      <c r="D34" s="267">
        <f>sheet9!D34</f>
        <v>0</v>
      </c>
      <c r="E34" s="79">
        <f>sheet9!E34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sheet9!C35</f>
        <v>0</v>
      </c>
      <c r="D35" s="267">
        <f>sheet9!D35</f>
        <v>0</v>
      </c>
      <c r="E35" s="79">
        <f>sheet9!E35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sheet9!C36</f>
        <v>0</v>
      </c>
      <c r="D36" s="267">
        <f>sheet9!D36</f>
        <v>0</v>
      </c>
      <c r="E36" s="79">
        <f>sheet9!E36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sheet9!C37</f>
        <v>0</v>
      </c>
      <c r="D37" s="267">
        <f>sheet9!D37</f>
        <v>0</v>
      </c>
      <c r="E37" s="51">
        <f>sheet9!E37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sheet9!C38</f>
        <v>0</v>
      </c>
      <c r="D38" s="267">
        <f>sheet9!D38</f>
        <v>0</v>
      </c>
      <c r="E38" s="51">
        <f>sheet9!E38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sheet9!C39</f>
        <v>0</v>
      </c>
      <c r="D39" s="267">
        <f>sheet9!D39</f>
        <v>0</v>
      </c>
      <c r="E39" s="79">
        <f>sheet9!E39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sheet9!C40</f>
        <v>0</v>
      </c>
      <c r="D40" s="267">
        <f>sheet9!D40</f>
        <v>0</v>
      </c>
      <c r="E40" s="79">
        <f>sheet9!E40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sheet9!C41</f>
        <v>0</v>
      </c>
      <c r="D41" s="267">
        <f>sheet9!D41</f>
        <v>0</v>
      </c>
      <c r="E41" s="79">
        <f>sheet9!E41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sheet9!C42</f>
        <v>0</v>
      </c>
      <c r="D42" s="267">
        <f>sheet9!D42</f>
        <v>0</v>
      </c>
      <c r="E42" s="79">
        <f>sheet9!E42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sheet9!C43</f>
        <v>0</v>
      </c>
      <c r="D43" s="267">
        <f>sheet9!D43</f>
        <v>0</v>
      </c>
      <c r="E43" s="79">
        <f>sheet9!E43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sheet9!C44</f>
        <v>0</v>
      </c>
      <c r="D44" s="267">
        <f>sheet9!D44</f>
        <v>0</v>
      </c>
      <c r="E44" s="79">
        <f>sheet9!E44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sheet9!C45</f>
        <v>0</v>
      </c>
      <c r="D45" s="267">
        <f>sheet9!D45</f>
        <v>0</v>
      </c>
      <c r="E45" s="79">
        <f>sheet9!E45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sheet9!C46</f>
        <v>0</v>
      </c>
      <c r="D46" s="267">
        <f>sheet9!D46</f>
        <v>0</v>
      </c>
      <c r="E46" s="79">
        <f>sheet9!E46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sheet9!C47</f>
        <v>0</v>
      </c>
      <c r="D47" s="267">
        <f>sheet9!D47</f>
        <v>0</v>
      </c>
      <c r="E47" s="79">
        <f>sheet9!E47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sheet9!C48</f>
        <v>0</v>
      </c>
      <c r="D48" s="267">
        <f>sheet9!D48</f>
        <v>0</v>
      </c>
      <c r="E48" s="79">
        <f>sheet9!E48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sheet9!C49</f>
        <v>0</v>
      </c>
      <c r="D49" s="267">
        <f>sheet9!D49</f>
        <v>0</v>
      </c>
      <c r="E49" s="79">
        <f>sheet9!E49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sheet9!C50</f>
        <v>0</v>
      </c>
      <c r="D50" s="267">
        <f>sheet9!D50</f>
        <v>0</v>
      </c>
      <c r="E50" s="79">
        <f>sheet9!E50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sheet9!C51</f>
        <v>0</v>
      </c>
      <c r="D51" s="267">
        <f>sheet9!D51</f>
        <v>0</v>
      </c>
      <c r="E51" s="79">
        <f>sheet9!E51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sheet9!C52</f>
        <v>0</v>
      </c>
      <c r="D52" s="267">
        <f>sheet9!D52</f>
        <v>0</v>
      </c>
      <c r="E52" s="79">
        <f>sheet9!E52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sheet9!C53</f>
        <v>0</v>
      </c>
      <c r="D53" s="267">
        <f>sheet9!D53</f>
        <v>0</v>
      </c>
      <c r="E53" s="79">
        <f>sheet9!E53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sheet9!C54</f>
        <v>0</v>
      </c>
      <c r="D54" s="267">
        <f>sheet9!D54</f>
        <v>0</v>
      </c>
      <c r="E54" s="79">
        <f>sheet9!E54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sheet9!C55</f>
        <v>0</v>
      </c>
      <c r="D55" s="267">
        <f>sheet9!D55</f>
        <v>0</v>
      </c>
      <c r="E55" s="79">
        <f>sheet9!E55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sheet9!C56</f>
        <v>0</v>
      </c>
      <c r="D56" s="269">
        <f>sheet9!D56</f>
        <v>0</v>
      </c>
      <c r="E56" s="149">
        <f>sheet9!E56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F21:F26 F31:F223" xr:uid="{270336BB-8790-4D2D-A4DF-9C5A7D4641DF}">
      <formula1>$L$6:$L$27</formula1>
    </dataValidation>
    <dataValidation type="list" allowBlank="1" showInputMessage="1" showErrorMessage="1" sqref="C21:C26 C57:C223" xr:uid="{19B35934-DD3C-4AC1-A71A-5E4E9DAFB4F8}">
      <formula1>$M$31:$M$52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E3AF-EA20-48CD-A8C5-0AA2480B2DD0}">
  <dimension ref="B2:P223"/>
  <sheetViews>
    <sheetView showGridLines="0" zoomScaleNormal="100" workbookViewId="0">
      <selection activeCell="B7" sqref="B7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sheet10!H6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sheet10!M10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sheet10!M11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sheet10!M12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sheet10!M13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sheet10!M14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sheet10!M15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sheet10!M16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sheet10!M17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sheet10!C31</f>
        <v>0</v>
      </c>
      <c r="D31" s="265">
        <f>sheet10!D31</f>
        <v>0</v>
      </c>
      <c r="E31" s="265">
        <f>sheet10!E31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sheet10!C32</f>
        <v>0</v>
      </c>
      <c r="D32" s="266">
        <f>sheet10!D32</f>
        <v>0</v>
      </c>
      <c r="E32" s="51">
        <f>sheet10!E32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sheet10!C33</f>
        <v>0</v>
      </c>
      <c r="D33" s="266">
        <f>sheet10!D33</f>
        <v>0</v>
      </c>
      <c r="E33" s="51">
        <f>sheet10!E33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sheet10!C34</f>
        <v>0</v>
      </c>
      <c r="D34" s="267">
        <f>sheet10!D34</f>
        <v>0</v>
      </c>
      <c r="E34" s="79">
        <f>sheet10!E34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sheet10!C35</f>
        <v>0</v>
      </c>
      <c r="D35" s="267">
        <f>sheet10!D35</f>
        <v>0</v>
      </c>
      <c r="E35" s="79">
        <f>sheet10!E35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sheet10!C36</f>
        <v>0</v>
      </c>
      <c r="D36" s="267">
        <f>sheet10!D36</f>
        <v>0</v>
      </c>
      <c r="E36" s="79">
        <f>sheet10!E36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sheet10!C37</f>
        <v>0</v>
      </c>
      <c r="D37" s="267">
        <f>sheet10!D37</f>
        <v>0</v>
      </c>
      <c r="E37" s="51">
        <f>sheet10!E37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sheet10!C38</f>
        <v>0</v>
      </c>
      <c r="D38" s="267">
        <f>sheet10!D38</f>
        <v>0</v>
      </c>
      <c r="E38" s="51">
        <f>sheet10!E38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sheet10!C39</f>
        <v>0</v>
      </c>
      <c r="D39" s="267">
        <f>sheet10!D39</f>
        <v>0</v>
      </c>
      <c r="E39" s="79">
        <f>sheet10!E39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sheet10!C40</f>
        <v>0</v>
      </c>
      <c r="D40" s="267">
        <f>sheet10!D40</f>
        <v>0</v>
      </c>
      <c r="E40" s="79">
        <f>sheet10!E40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sheet10!C41</f>
        <v>0</v>
      </c>
      <c r="D41" s="267">
        <f>sheet10!D41</f>
        <v>0</v>
      </c>
      <c r="E41" s="79">
        <f>sheet10!E41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sheet10!C42</f>
        <v>0</v>
      </c>
      <c r="D42" s="267">
        <f>sheet10!D42</f>
        <v>0</v>
      </c>
      <c r="E42" s="79">
        <f>sheet10!E42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sheet10!C43</f>
        <v>0</v>
      </c>
      <c r="D43" s="267">
        <f>sheet10!D43</f>
        <v>0</v>
      </c>
      <c r="E43" s="79">
        <f>sheet10!E43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sheet10!C44</f>
        <v>0</v>
      </c>
      <c r="D44" s="267">
        <f>sheet10!D44</f>
        <v>0</v>
      </c>
      <c r="E44" s="79">
        <f>sheet10!E44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sheet10!C45</f>
        <v>0</v>
      </c>
      <c r="D45" s="267">
        <f>sheet10!D45</f>
        <v>0</v>
      </c>
      <c r="E45" s="79">
        <f>sheet10!E45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sheet10!C46</f>
        <v>0</v>
      </c>
      <c r="D46" s="267">
        <f>sheet10!D46</f>
        <v>0</v>
      </c>
      <c r="E46" s="79">
        <f>sheet10!E46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sheet10!C47</f>
        <v>0</v>
      </c>
      <c r="D47" s="267">
        <f>sheet10!D47</f>
        <v>0</v>
      </c>
      <c r="E47" s="79">
        <f>sheet10!E47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sheet10!C48</f>
        <v>0</v>
      </c>
      <c r="D48" s="267">
        <f>sheet10!D48</f>
        <v>0</v>
      </c>
      <c r="E48" s="79">
        <f>sheet10!E48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sheet10!C49</f>
        <v>0</v>
      </c>
      <c r="D49" s="267">
        <f>sheet10!D49</f>
        <v>0</v>
      </c>
      <c r="E49" s="79">
        <f>sheet10!E49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sheet10!C50</f>
        <v>0</v>
      </c>
      <c r="D50" s="267">
        <f>sheet10!D50</f>
        <v>0</v>
      </c>
      <c r="E50" s="79">
        <f>sheet10!E50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sheet10!C51</f>
        <v>0</v>
      </c>
      <c r="D51" s="267">
        <f>sheet10!D51</f>
        <v>0</v>
      </c>
      <c r="E51" s="79">
        <f>sheet10!E51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sheet10!C52</f>
        <v>0</v>
      </c>
      <c r="D52" s="267">
        <f>sheet10!D52</f>
        <v>0</v>
      </c>
      <c r="E52" s="79">
        <f>sheet10!E52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sheet10!C53</f>
        <v>0</v>
      </c>
      <c r="D53" s="267">
        <f>sheet10!D53</f>
        <v>0</v>
      </c>
      <c r="E53" s="79">
        <f>sheet10!E53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sheet10!C54</f>
        <v>0</v>
      </c>
      <c r="D54" s="267">
        <f>sheet10!D54</f>
        <v>0</v>
      </c>
      <c r="E54" s="79">
        <f>sheet10!E54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sheet10!C55</f>
        <v>0</v>
      </c>
      <c r="D55" s="267">
        <f>sheet10!D55</f>
        <v>0</v>
      </c>
      <c r="E55" s="79">
        <f>sheet10!E55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sheet10!C56</f>
        <v>0</v>
      </c>
      <c r="D56" s="269">
        <f>sheet10!D56</f>
        <v>0</v>
      </c>
      <c r="E56" s="149">
        <f>sheet10!E56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C21:C26 C57:C223" xr:uid="{BBF309DF-76A0-4763-B288-EF7B27D7FF65}">
      <formula1>$M$31:$M$52</formula1>
    </dataValidation>
    <dataValidation type="list" allowBlank="1" showInputMessage="1" showErrorMessage="1" sqref="F21:F26 F31:F223" xr:uid="{8F2C8629-FECE-4CFA-8033-C71D745800C9}">
      <formula1>$L$6:$L$27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952C-454A-4FCC-A7D2-5490E094F075}">
  <dimension ref="B2:P223"/>
  <sheetViews>
    <sheetView showGridLines="0" topLeftCell="A25" zoomScaleNormal="100" workbookViewId="0">
      <selection activeCell="C31" sqref="C31:E56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sheet11!H6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sheet11!M10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sheet11!M11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sheet11!M12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sheet11!M13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sheet11!M14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sheet11!M15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sheet11!M16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sheet11!M17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sheet11!C31</f>
        <v>0</v>
      </c>
      <c r="D31" s="265">
        <f>sheet11!D31</f>
        <v>0</v>
      </c>
      <c r="E31" s="265">
        <f>sheet11!E31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sheet11!C32</f>
        <v>0</v>
      </c>
      <c r="D32" s="266">
        <f>sheet11!D32</f>
        <v>0</v>
      </c>
      <c r="E32" s="51">
        <f>sheet11!E32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sheet11!C33</f>
        <v>0</v>
      </c>
      <c r="D33" s="266">
        <f>sheet11!D33</f>
        <v>0</v>
      </c>
      <c r="E33" s="51">
        <f>sheet11!E33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sheet11!C34</f>
        <v>0</v>
      </c>
      <c r="D34" s="267">
        <f>sheet11!D34</f>
        <v>0</v>
      </c>
      <c r="E34" s="79">
        <f>sheet11!E34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sheet11!C35</f>
        <v>0</v>
      </c>
      <c r="D35" s="267">
        <f>sheet11!D35</f>
        <v>0</v>
      </c>
      <c r="E35" s="79">
        <f>sheet11!E35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sheet11!C36</f>
        <v>0</v>
      </c>
      <c r="D36" s="267">
        <f>sheet11!D36</f>
        <v>0</v>
      </c>
      <c r="E36" s="79">
        <f>sheet11!E36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sheet11!C37</f>
        <v>0</v>
      </c>
      <c r="D37" s="267">
        <f>sheet11!D37</f>
        <v>0</v>
      </c>
      <c r="E37" s="51">
        <f>sheet11!E37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sheet11!C38</f>
        <v>0</v>
      </c>
      <c r="D38" s="267">
        <f>sheet11!D38</f>
        <v>0</v>
      </c>
      <c r="E38" s="51">
        <f>sheet11!E38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sheet11!C39</f>
        <v>0</v>
      </c>
      <c r="D39" s="267">
        <f>sheet11!D39</f>
        <v>0</v>
      </c>
      <c r="E39" s="79">
        <f>sheet11!E39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sheet11!C40</f>
        <v>0</v>
      </c>
      <c r="D40" s="267">
        <f>sheet11!D40</f>
        <v>0</v>
      </c>
      <c r="E40" s="79">
        <f>sheet11!E40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sheet11!C41</f>
        <v>0</v>
      </c>
      <c r="D41" s="267">
        <f>sheet11!D41</f>
        <v>0</v>
      </c>
      <c r="E41" s="79">
        <f>sheet11!E41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sheet11!C42</f>
        <v>0</v>
      </c>
      <c r="D42" s="267">
        <f>sheet11!D42</f>
        <v>0</v>
      </c>
      <c r="E42" s="79">
        <f>sheet11!E42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sheet11!C43</f>
        <v>0</v>
      </c>
      <c r="D43" s="267">
        <f>sheet11!D43</f>
        <v>0</v>
      </c>
      <c r="E43" s="79">
        <f>sheet11!E43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sheet11!C44</f>
        <v>0</v>
      </c>
      <c r="D44" s="267">
        <f>sheet11!D44</f>
        <v>0</v>
      </c>
      <c r="E44" s="79">
        <f>sheet11!E44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sheet11!C45</f>
        <v>0</v>
      </c>
      <c r="D45" s="267">
        <f>sheet11!D45</f>
        <v>0</v>
      </c>
      <c r="E45" s="79">
        <f>sheet11!E45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sheet11!C46</f>
        <v>0</v>
      </c>
      <c r="D46" s="267">
        <f>sheet11!D46</f>
        <v>0</v>
      </c>
      <c r="E46" s="79">
        <f>sheet11!E46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sheet11!C47</f>
        <v>0</v>
      </c>
      <c r="D47" s="267">
        <f>sheet11!D47</f>
        <v>0</v>
      </c>
      <c r="E47" s="79">
        <f>sheet11!E47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sheet11!C48</f>
        <v>0</v>
      </c>
      <c r="D48" s="267">
        <f>sheet11!D48</f>
        <v>0</v>
      </c>
      <c r="E48" s="79">
        <f>sheet11!E48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sheet11!C49</f>
        <v>0</v>
      </c>
      <c r="D49" s="267">
        <f>sheet11!D49</f>
        <v>0</v>
      </c>
      <c r="E49" s="79">
        <f>sheet11!E49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sheet11!C50</f>
        <v>0</v>
      </c>
      <c r="D50" s="267">
        <f>sheet11!D50</f>
        <v>0</v>
      </c>
      <c r="E50" s="79">
        <f>sheet11!E50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sheet11!C51</f>
        <v>0</v>
      </c>
      <c r="D51" s="267">
        <f>sheet11!D51</f>
        <v>0</v>
      </c>
      <c r="E51" s="79">
        <f>sheet11!E51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sheet11!C52</f>
        <v>0</v>
      </c>
      <c r="D52" s="267">
        <f>sheet11!D52</f>
        <v>0</v>
      </c>
      <c r="E52" s="79">
        <f>sheet11!E52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sheet11!C53</f>
        <v>0</v>
      </c>
      <c r="D53" s="267">
        <f>sheet11!D53</f>
        <v>0</v>
      </c>
      <c r="E53" s="79">
        <f>sheet11!E53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sheet11!C54</f>
        <v>0</v>
      </c>
      <c r="D54" s="267">
        <f>sheet11!D54</f>
        <v>0</v>
      </c>
      <c r="E54" s="79">
        <f>sheet11!E54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sheet11!C55</f>
        <v>0</v>
      </c>
      <c r="D55" s="267">
        <f>sheet11!D55</f>
        <v>0</v>
      </c>
      <c r="E55" s="79">
        <f>sheet11!E55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sheet11!C56</f>
        <v>0</v>
      </c>
      <c r="D56" s="269">
        <f>sheet11!D56</f>
        <v>0</v>
      </c>
      <c r="E56" s="149">
        <f>sheet11!E56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F21:F26 F31:F223" xr:uid="{A6E62E31-4772-4CCF-976D-92FFB6648D1B}">
      <formula1>$L$6:$L$27</formula1>
    </dataValidation>
    <dataValidation type="list" allowBlank="1" showInputMessage="1" showErrorMessage="1" sqref="C21:C26 C57:C223" xr:uid="{5AC75502-1E60-4378-A2E7-8080DFCF707A}">
      <formula1>$M$31:$M$52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C38A-BD83-49AF-8A2D-2D04199400FE}">
  <dimension ref="B2:P223"/>
  <sheetViews>
    <sheetView showGridLines="0" zoomScaleNormal="100" workbookViewId="0">
      <selection activeCell="B7" sqref="B7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sheet12!H6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sheet12!M10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sheet12!M11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sheet12!M12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sheet12!M13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sheet12!M14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sheet12!M15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sheet12!M16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sheet12!M17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sheet12!C31</f>
        <v>0</v>
      </c>
      <c r="D31" s="265">
        <f>sheet12!D31</f>
        <v>0</v>
      </c>
      <c r="E31" s="265">
        <f>sheet12!E31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sheet12!C32</f>
        <v>0</v>
      </c>
      <c r="D32" s="266">
        <f>sheet12!D32</f>
        <v>0</v>
      </c>
      <c r="E32" s="51">
        <f>sheet12!E32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sheet12!C33</f>
        <v>0</v>
      </c>
      <c r="D33" s="266">
        <f>sheet12!D33</f>
        <v>0</v>
      </c>
      <c r="E33" s="51">
        <f>sheet12!E33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sheet12!C34</f>
        <v>0</v>
      </c>
      <c r="D34" s="267">
        <f>sheet12!D34</f>
        <v>0</v>
      </c>
      <c r="E34" s="79">
        <f>sheet12!E34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sheet12!C35</f>
        <v>0</v>
      </c>
      <c r="D35" s="267">
        <f>sheet12!D35</f>
        <v>0</v>
      </c>
      <c r="E35" s="79">
        <f>sheet12!E35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sheet12!C36</f>
        <v>0</v>
      </c>
      <c r="D36" s="267">
        <f>sheet12!D36</f>
        <v>0</v>
      </c>
      <c r="E36" s="79">
        <f>sheet12!E36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sheet12!C37</f>
        <v>0</v>
      </c>
      <c r="D37" s="267">
        <f>sheet12!D37</f>
        <v>0</v>
      </c>
      <c r="E37" s="51">
        <f>sheet12!E37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sheet12!C38</f>
        <v>0</v>
      </c>
      <c r="D38" s="267">
        <f>sheet12!D38</f>
        <v>0</v>
      </c>
      <c r="E38" s="51">
        <f>sheet12!E38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sheet12!C39</f>
        <v>0</v>
      </c>
      <c r="D39" s="267">
        <f>sheet12!D39</f>
        <v>0</v>
      </c>
      <c r="E39" s="79">
        <f>sheet12!E39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sheet12!C40</f>
        <v>0</v>
      </c>
      <c r="D40" s="267">
        <f>sheet12!D40</f>
        <v>0</v>
      </c>
      <c r="E40" s="79">
        <f>sheet12!E40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sheet12!C41</f>
        <v>0</v>
      </c>
      <c r="D41" s="267">
        <f>sheet12!D41</f>
        <v>0</v>
      </c>
      <c r="E41" s="79">
        <f>sheet12!E41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sheet12!C42</f>
        <v>0</v>
      </c>
      <c r="D42" s="267">
        <f>sheet12!D42</f>
        <v>0</v>
      </c>
      <c r="E42" s="79">
        <f>sheet12!E42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sheet12!C43</f>
        <v>0</v>
      </c>
      <c r="D43" s="267">
        <f>sheet12!D43</f>
        <v>0</v>
      </c>
      <c r="E43" s="79">
        <f>sheet12!E43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sheet12!C44</f>
        <v>0</v>
      </c>
      <c r="D44" s="267">
        <f>sheet12!D44</f>
        <v>0</v>
      </c>
      <c r="E44" s="79">
        <f>sheet12!E44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sheet12!C45</f>
        <v>0</v>
      </c>
      <c r="D45" s="267">
        <f>sheet12!D45</f>
        <v>0</v>
      </c>
      <c r="E45" s="79">
        <f>sheet12!E45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sheet12!C46</f>
        <v>0</v>
      </c>
      <c r="D46" s="267">
        <f>sheet12!D46</f>
        <v>0</v>
      </c>
      <c r="E46" s="79">
        <f>sheet12!E46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sheet12!C47</f>
        <v>0</v>
      </c>
      <c r="D47" s="267">
        <f>sheet12!D47</f>
        <v>0</v>
      </c>
      <c r="E47" s="79">
        <f>sheet12!E47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sheet12!C48</f>
        <v>0</v>
      </c>
      <c r="D48" s="267">
        <f>sheet12!D48</f>
        <v>0</v>
      </c>
      <c r="E48" s="79">
        <f>sheet12!E48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sheet12!C49</f>
        <v>0</v>
      </c>
      <c r="D49" s="267">
        <f>sheet12!D49</f>
        <v>0</v>
      </c>
      <c r="E49" s="79">
        <f>sheet12!E49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sheet12!C50</f>
        <v>0</v>
      </c>
      <c r="D50" s="267">
        <f>sheet12!D50</f>
        <v>0</v>
      </c>
      <c r="E50" s="79">
        <f>sheet12!E50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sheet12!C51</f>
        <v>0</v>
      </c>
      <c r="D51" s="267">
        <f>sheet12!D51</f>
        <v>0</v>
      </c>
      <c r="E51" s="79">
        <f>sheet12!E51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sheet12!C52</f>
        <v>0</v>
      </c>
      <c r="D52" s="267">
        <f>sheet12!D52</f>
        <v>0</v>
      </c>
      <c r="E52" s="79">
        <f>sheet12!E52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sheet12!C53</f>
        <v>0</v>
      </c>
      <c r="D53" s="267">
        <f>sheet12!D53</f>
        <v>0</v>
      </c>
      <c r="E53" s="79">
        <f>sheet12!E53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sheet12!C54</f>
        <v>0</v>
      </c>
      <c r="D54" s="267">
        <f>sheet12!D54</f>
        <v>0</v>
      </c>
      <c r="E54" s="79">
        <f>sheet12!E54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sheet12!C55</f>
        <v>0</v>
      </c>
      <c r="D55" s="267">
        <f>sheet12!D55</f>
        <v>0</v>
      </c>
      <c r="E55" s="79">
        <f>sheet12!E55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sheet12!C56</f>
        <v>0</v>
      </c>
      <c r="D56" s="269">
        <f>sheet12!D56</f>
        <v>0</v>
      </c>
      <c r="E56" s="149">
        <f>sheet12!E56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C21:C26 C57:C223" xr:uid="{9F50BE62-09A0-4A56-B5BA-EE85CB318BE0}">
      <formula1>$M$31:$M$52</formula1>
    </dataValidation>
    <dataValidation type="list" allowBlank="1" showInputMessage="1" showErrorMessage="1" sqref="F21:F26 F31:F223" xr:uid="{FCA317C6-C9E0-42B8-A6DE-5054D53E7595}">
      <formula1>$L$6:$L$27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E57C-9B34-49E3-8987-A2005D3CCCA9}">
  <dimension ref="B2:P223"/>
  <sheetViews>
    <sheetView showGridLines="0" zoomScaleNormal="100" workbookViewId="0">
      <selection activeCell="C31" sqref="C31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0"/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">
        <v>74</v>
      </c>
      <c r="M10" s="86"/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">
        <v>30</v>
      </c>
      <c r="M11" s="88"/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">
        <v>31</v>
      </c>
      <c r="M12" s="88"/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">
        <v>32</v>
      </c>
      <c r="M13" s="88"/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">
        <v>33</v>
      </c>
      <c r="M14" s="88"/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">
        <v>34</v>
      </c>
      <c r="M15" s="88"/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">
        <v>35</v>
      </c>
      <c r="M16" s="88"/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">
        <v>36</v>
      </c>
      <c r="M17" s="90"/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">
        <v>75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">
        <v>76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">
        <v>77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">
        <v>78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">
        <v>79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">
        <v>80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">
        <v>81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59"/>
      <c r="D31" s="59"/>
      <c r="E31" s="60"/>
      <c r="F31" s="61"/>
      <c r="G31" s="78">
        <f>E31</f>
        <v>0</v>
      </c>
      <c r="H31" s="62"/>
      <c r="L31" s="133" t="s">
        <v>27</v>
      </c>
      <c r="M31" s="114" t="s">
        <v>46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59"/>
      <c r="D32" s="50"/>
      <c r="E32" s="51"/>
      <c r="F32" s="52"/>
      <c r="G32" s="79">
        <f>G31+E32</f>
        <v>0</v>
      </c>
      <c r="H32" s="54"/>
      <c r="L32" s="134"/>
      <c r="M32" s="108" t="s">
        <v>47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59"/>
      <c r="D33" s="50"/>
      <c r="E33" s="51"/>
      <c r="F33" s="52"/>
      <c r="G33" s="79">
        <f t="shared" ref="G33:G96" si="11">G32+E33</f>
        <v>0</v>
      </c>
      <c r="H33" s="54"/>
      <c r="L33" s="134"/>
      <c r="M33" s="108" t="s">
        <v>28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59"/>
      <c r="D34" s="53"/>
      <c r="E34" s="79"/>
      <c r="F34" s="52"/>
      <c r="G34" s="79">
        <f t="shared" si="11"/>
        <v>0</v>
      </c>
      <c r="H34" s="54"/>
      <c r="L34" s="134"/>
      <c r="M34" s="108" t="s">
        <v>48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59"/>
      <c r="D35" s="53"/>
      <c r="E35" s="79"/>
      <c r="F35" s="52"/>
      <c r="G35" s="79">
        <f t="shared" si="11"/>
        <v>0</v>
      </c>
      <c r="H35" s="54"/>
      <c r="L35" s="134"/>
      <c r="M35" s="108" t="s">
        <v>65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59"/>
      <c r="D36" s="53"/>
      <c r="E36" s="79"/>
      <c r="F36" s="52"/>
      <c r="G36" s="79">
        <f t="shared" si="11"/>
        <v>0</v>
      </c>
      <c r="H36" s="54"/>
      <c r="L36" s="134"/>
      <c r="M36" s="108" t="s">
        <v>66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59"/>
      <c r="D37" s="53"/>
      <c r="E37" s="51"/>
      <c r="F37" s="52"/>
      <c r="G37" s="79">
        <f t="shared" si="11"/>
        <v>0</v>
      </c>
      <c r="H37" s="54"/>
      <c r="L37" s="134"/>
      <c r="M37" s="108" t="s">
        <v>60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59"/>
      <c r="D38" s="53"/>
      <c r="E38" s="51"/>
      <c r="F38" s="52"/>
      <c r="G38" s="79">
        <f t="shared" si="11"/>
        <v>0</v>
      </c>
      <c r="H38" s="54"/>
      <c r="L38" s="134"/>
      <c r="M38" s="108" t="s">
        <v>61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59"/>
      <c r="D39" s="53"/>
      <c r="E39" s="79"/>
      <c r="F39" s="52"/>
      <c r="G39" s="79">
        <f t="shared" si="11"/>
        <v>0</v>
      </c>
      <c r="H39" s="54"/>
      <c r="L39" s="135"/>
      <c r="M39" s="115" t="s">
        <v>58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59"/>
      <c r="D40" s="53"/>
      <c r="E40" s="79"/>
      <c r="F40" s="52"/>
      <c r="G40" s="79">
        <f t="shared" si="11"/>
        <v>0</v>
      </c>
      <c r="H40" s="54"/>
      <c r="L40" s="134" t="s">
        <v>63</v>
      </c>
      <c r="M40" s="110" t="s">
        <v>49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59"/>
      <c r="D41" s="53"/>
      <c r="E41" s="79"/>
      <c r="F41" s="52"/>
      <c r="G41" s="79">
        <f t="shared" si="11"/>
        <v>0</v>
      </c>
      <c r="H41" s="54"/>
      <c r="L41" s="134"/>
      <c r="M41" s="108" t="s">
        <v>52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59"/>
      <c r="D42" s="53"/>
      <c r="E42" s="79"/>
      <c r="F42" s="52"/>
      <c r="G42" s="79">
        <f t="shared" si="11"/>
        <v>0</v>
      </c>
      <c r="H42" s="54"/>
      <c r="L42" s="134"/>
      <c r="M42" s="108" t="s">
        <v>62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59"/>
      <c r="D43" s="53"/>
      <c r="E43" s="79"/>
      <c r="F43" s="52"/>
      <c r="G43" s="79">
        <f t="shared" si="11"/>
        <v>0</v>
      </c>
      <c r="H43" s="54"/>
      <c r="L43" s="134"/>
      <c r="M43" s="108" t="s">
        <v>51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59"/>
      <c r="D44" s="53"/>
      <c r="E44" s="79"/>
      <c r="F44" s="52"/>
      <c r="G44" s="79">
        <f t="shared" si="11"/>
        <v>0</v>
      </c>
      <c r="H44" s="54"/>
      <c r="L44" s="134"/>
      <c r="M44" s="108" t="s">
        <v>50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59"/>
      <c r="D45" s="53"/>
      <c r="E45" s="79"/>
      <c r="F45" s="52"/>
      <c r="G45" s="79">
        <f t="shared" si="11"/>
        <v>0</v>
      </c>
      <c r="H45" s="54"/>
      <c r="L45" s="134"/>
      <c r="M45" s="108" t="s">
        <v>67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59"/>
      <c r="D46" s="53"/>
      <c r="E46" s="79"/>
      <c r="F46" s="52"/>
      <c r="G46" s="79">
        <f t="shared" si="11"/>
        <v>0</v>
      </c>
      <c r="H46" s="54"/>
      <c r="L46" s="134"/>
      <c r="M46" s="108" t="s">
        <v>53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59"/>
      <c r="D47" s="53"/>
      <c r="E47" s="79"/>
      <c r="F47" s="52"/>
      <c r="G47" s="79">
        <f t="shared" si="11"/>
        <v>0</v>
      </c>
      <c r="H47" s="54"/>
      <c r="L47" s="134"/>
      <c r="M47" s="108" t="s">
        <v>54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59"/>
      <c r="D48" s="53"/>
      <c r="E48" s="79"/>
      <c r="F48" s="52"/>
      <c r="G48" s="79">
        <f t="shared" si="11"/>
        <v>0</v>
      </c>
      <c r="H48" s="54"/>
      <c r="L48" s="134"/>
      <c r="M48" s="108" t="s">
        <v>55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59"/>
      <c r="D49" s="53"/>
      <c r="E49" s="79"/>
      <c r="F49" s="52"/>
      <c r="G49" s="79">
        <f t="shared" si="11"/>
        <v>0</v>
      </c>
      <c r="H49" s="54"/>
      <c r="L49" s="134"/>
      <c r="M49" s="108" t="s">
        <v>57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59"/>
      <c r="D50" s="53"/>
      <c r="E50" s="79"/>
      <c r="F50" s="52"/>
      <c r="G50" s="79">
        <f t="shared" si="11"/>
        <v>0</v>
      </c>
      <c r="H50" s="54"/>
      <c r="L50" s="134"/>
      <c r="M50" s="108" t="s">
        <v>64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59"/>
      <c r="D51" s="53"/>
      <c r="E51" s="79"/>
      <c r="F51" s="52"/>
      <c r="G51" s="79">
        <f t="shared" si="11"/>
        <v>0</v>
      </c>
      <c r="H51" s="54"/>
      <c r="L51" s="134"/>
      <c r="M51" s="108" t="s">
        <v>56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59"/>
      <c r="D52" s="53"/>
      <c r="E52" s="79"/>
      <c r="F52" s="52"/>
      <c r="G52" s="79">
        <f t="shared" si="11"/>
        <v>0</v>
      </c>
      <c r="H52" s="54"/>
      <c r="L52" s="136"/>
      <c r="M52" s="109" t="s">
        <v>59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59"/>
      <c r="D53" s="53"/>
      <c r="E53" s="79"/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59"/>
      <c r="D54" s="53"/>
      <c r="E54" s="79"/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59"/>
      <c r="D55" s="53"/>
      <c r="E55" s="79"/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70"/>
      <c r="D56" s="71"/>
      <c r="E56" s="149"/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B4:B5"/>
    <mergeCell ref="C4:C5"/>
    <mergeCell ref="H4:H5"/>
    <mergeCell ref="B27:D27"/>
    <mergeCell ref="D4:G4"/>
    <mergeCell ref="L31:L39"/>
    <mergeCell ref="L40:L52"/>
    <mergeCell ref="P31:P39"/>
    <mergeCell ref="P40:P52"/>
  </mergeCells>
  <phoneticPr fontId="3" type="noConversion"/>
  <dataValidations count="4">
    <dataValidation type="list" allowBlank="1" showInputMessage="1" showErrorMessage="1" sqref="C21:C26 C57:C223" xr:uid="{21667BBE-85EB-4BD2-BB37-B35A044FC4F8}">
      <formula1>$M$31:$M$52</formula1>
    </dataValidation>
    <dataValidation type="list" allowBlank="1" showInputMessage="1" showErrorMessage="1" sqref="C31:C56" xr:uid="{34D9511D-5F07-452E-BA1D-3FF8DC3FEECE}">
      <formula1>$M$31:$M$39</formula1>
    </dataValidation>
    <dataValidation type="list" allowBlank="1" showInputMessage="1" showErrorMessage="1" sqref="F31:F223" xr:uid="{D894F368-44AA-40B3-9509-045726141C6D}">
      <formula1>$L$6:$L$27</formula1>
    </dataValidation>
    <dataValidation type="list" allowBlank="1" showInputMessage="1" showErrorMessage="1" sqref="F21:F26" xr:uid="{114F8FDD-F505-4083-96C8-54E727A4AA2B}">
      <formula1>$L$6:$L$27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33A6-FD41-488A-9EAA-4A26FB515ACB}">
  <dimension ref="B2:P223"/>
  <sheetViews>
    <sheetView showGridLines="0" topLeftCell="A7" zoomScaleNormal="100" workbookViewId="0">
      <selection activeCell="L10" sqref="L10:L27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sheet1!H6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sheet1!M10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sheet1!M11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sheet1!M12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sheet1!M13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sheet1!M14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sheet1!M15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sheet1!M16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sheet1!M17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sheet1!C31</f>
        <v>0</v>
      </c>
      <c r="D31" s="265">
        <f>sheet1!D31</f>
        <v>0</v>
      </c>
      <c r="E31" s="59">
        <f>sheet1!E31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sheet1!C32</f>
        <v>0</v>
      </c>
      <c r="D32" s="266">
        <f>sheet1!D32</f>
        <v>0</v>
      </c>
      <c r="E32" s="51">
        <f>sheet1!E32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sheet1!C33</f>
        <v>0</v>
      </c>
      <c r="D33" s="266">
        <f>sheet1!D33</f>
        <v>0</v>
      </c>
      <c r="E33" s="51">
        <f>sheet1!E33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sheet1!C34</f>
        <v>0</v>
      </c>
      <c r="D34" s="267">
        <f>sheet1!D34</f>
        <v>0</v>
      </c>
      <c r="E34" s="79">
        <f>sheet1!E34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sheet1!C35</f>
        <v>0</v>
      </c>
      <c r="D35" s="267">
        <f>sheet1!D35</f>
        <v>0</v>
      </c>
      <c r="E35" s="79">
        <f>sheet1!E35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sheet1!C36</f>
        <v>0</v>
      </c>
      <c r="D36" s="267">
        <f>sheet1!D36</f>
        <v>0</v>
      </c>
      <c r="E36" s="79">
        <f>sheet1!E36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sheet1!C37</f>
        <v>0</v>
      </c>
      <c r="D37" s="267">
        <f>sheet1!D37</f>
        <v>0</v>
      </c>
      <c r="E37" s="51">
        <f>sheet1!E37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sheet1!C38</f>
        <v>0</v>
      </c>
      <c r="D38" s="267">
        <f>sheet1!D38</f>
        <v>0</v>
      </c>
      <c r="E38" s="51">
        <f>sheet1!E38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sheet1!C39</f>
        <v>0</v>
      </c>
      <c r="D39" s="267">
        <f>sheet1!D39</f>
        <v>0</v>
      </c>
      <c r="E39" s="79">
        <f>sheet1!E39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sheet1!C40</f>
        <v>0</v>
      </c>
      <c r="D40" s="267">
        <f>sheet1!D40</f>
        <v>0</v>
      </c>
      <c r="E40" s="79">
        <f>sheet1!E40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sheet1!C41</f>
        <v>0</v>
      </c>
      <c r="D41" s="267">
        <f>sheet1!D41</f>
        <v>0</v>
      </c>
      <c r="E41" s="79">
        <f>sheet1!E41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sheet1!C42</f>
        <v>0</v>
      </c>
      <c r="D42" s="267">
        <f>sheet1!D42</f>
        <v>0</v>
      </c>
      <c r="E42" s="79">
        <f>sheet1!E42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sheet1!C43</f>
        <v>0</v>
      </c>
      <c r="D43" s="267">
        <f>sheet1!D43</f>
        <v>0</v>
      </c>
      <c r="E43" s="79">
        <f>sheet1!E43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sheet1!C44</f>
        <v>0</v>
      </c>
      <c r="D44" s="267">
        <f>sheet1!D44</f>
        <v>0</v>
      </c>
      <c r="E44" s="79">
        <f>sheet1!E44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sheet1!C45</f>
        <v>0</v>
      </c>
      <c r="D45" s="267">
        <f>sheet1!D45</f>
        <v>0</v>
      </c>
      <c r="E45" s="79">
        <f>sheet1!E45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sheet1!C46</f>
        <v>0</v>
      </c>
      <c r="D46" s="267">
        <f>sheet1!D46</f>
        <v>0</v>
      </c>
      <c r="E46" s="79">
        <f>sheet1!E46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sheet1!C47</f>
        <v>0</v>
      </c>
      <c r="D47" s="267">
        <f>sheet1!D47</f>
        <v>0</v>
      </c>
      <c r="E47" s="79">
        <f>sheet1!E47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sheet1!C48</f>
        <v>0</v>
      </c>
      <c r="D48" s="267">
        <f>sheet1!D48</f>
        <v>0</v>
      </c>
      <c r="E48" s="79">
        <f>sheet1!E48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sheet1!C49</f>
        <v>0</v>
      </c>
      <c r="D49" s="267">
        <f>sheet1!D49</f>
        <v>0</v>
      </c>
      <c r="E49" s="79">
        <f>sheet1!E49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sheet1!C50</f>
        <v>0</v>
      </c>
      <c r="D50" s="267">
        <f>sheet1!D50</f>
        <v>0</v>
      </c>
      <c r="E50" s="79">
        <f>sheet1!E50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sheet1!C51</f>
        <v>0</v>
      </c>
      <c r="D51" s="267">
        <f>sheet1!D51</f>
        <v>0</v>
      </c>
      <c r="E51" s="79">
        <f>sheet1!E51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sheet1!C52</f>
        <v>0</v>
      </c>
      <c r="D52" s="267">
        <f>sheet1!D52</f>
        <v>0</v>
      </c>
      <c r="E52" s="79">
        <f>sheet1!E52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sheet1!C53</f>
        <v>0</v>
      </c>
      <c r="D53" s="267">
        <f>sheet1!D53</f>
        <v>0</v>
      </c>
      <c r="E53" s="79">
        <f>sheet1!E53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sheet1!C54</f>
        <v>0</v>
      </c>
      <c r="D54" s="267">
        <f>sheet1!D54</f>
        <v>0</v>
      </c>
      <c r="E54" s="79">
        <f>sheet1!E54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sheet1!C55</f>
        <v>0</v>
      </c>
      <c r="D55" s="267">
        <f>sheet1!D55</f>
        <v>0</v>
      </c>
      <c r="E55" s="79">
        <f>sheet1!E55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sheet1!C56</f>
        <v>0</v>
      </c>
      <c r="D56" s="269">
        <f>sheet1!D56</f>
        <v>0</v>
      </c>
      <c r="E56" s="149">
        <f>sheet1!E56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F21:F26 F31:F223" xr:uid="{0BA417A9-97DC-4B93-B8A4-D284C243A148}">
      <formula1>$L$6:$L$27</formula1>
    </dataValidation>
    <dataValidation type="list" allowBlank="1" showInputMessage="1" showErrorMessage="1" sqref="C21:C26 C57:C223" xr:uid="{85669431-0A66-4FD2-AA02-B0AE185AA431}">
      <formula1>$M$31:$M$52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C986-D24B-4911-A9C8-F631DAB25EAB}">
  <dimension ref="B2:P223"/>
  <sheetViews>
    <sheetView showGridLines="0" topLeftCell="A4" zoomScaleNormal="100" workbookViewId="0">
      <selection activeCell="L10" sqref="L10:L27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sheet2!H6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sheet2!M10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sheet2!M11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sheet2!M12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sheet2!M13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sheet2!M14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sheet2!M15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sheet2!M16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sheet2!M17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sheet2!C31</f>
        <v>0</v>
      </c>
      <c r="D31" s="265">
        <f>sheet2!D31</f>
        <v>0</v>
      </c>
      <c r="E31" s="265">
        <f>sheet2!E31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sheet2!C32</f>
        <v>0</v>
      </c>
      <c r="D32" s="266">
        <f>sheet2!D32</f>
        <v>0</v>
      </c>
      <c r="E32" s="51">
        <f>sheet2!E32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sheet2!C33</f>
        <v>0</v>
      </c>
      <c r="D33" s="266">
        <f>sheet2!D33</f>
        <v>0</v>
      </c>
      <c r="E33" s="51">
        <f>sheet2!E33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sheet2!C34</f>
        <v>0</v>
      </c>
      <c r="D34" s="267">
        <f>sheet2!D34</f>
        <v>0</v>
      </c>
      <c r="E34" s="79">
        <f>sheet2!E34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sheet2!C35</f>
        <v>0</v>
      </c>
      <c r="D35" s="267">
        <f>sheet2!D35</f>
        <v>0</v>
      </c>
      <c r="E35" s="79">
        <f>sheet2!E35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sheet2!C36</f>
        <v>0</v>
      </c>
      <c r="D36" s="267">
        <f>sheet2!D36</f>
        <v>0</v>
      </c>
      <c r="E36" s="79">
        <f>sheet2!E36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sheet2!C37</f>
        <v>0</v>
      </c>
      <c r="D37" s="267">
        <f>sheet2!D37</f>
        <v>0</v>
      </c>
      <c r="E37" s="51">
        <f>sheet2!E37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sheet2!C38</f>
        <v>0</v>
      </c>
      <c r="D38" s="267">
        <f>sheet2!D38</f>
        <v>0</v>
      </c>
      <c r="E38" s="51">
        <f>sheet2!E38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sheet2!C39</f>
        <v>0</v>
      </c>
      <c r="D39" s="267">
        <f>sheet2!D39</f>
        <v>0</v>
      </c>
      <c r="E39" s="79">
        <f>sheet2!E39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sheet2!C40</f>
        <v>0</v>
      </c>
      <c r="D40" s="267">
        <f>sheet2!D40</f>
        <v>0</v>
      </c>
      <c r="E40" s="79">
        <f>sheet2!E40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sheet2!C41</f>
        <v>0</v>
      </c>
      <c r="D41" s="267">
        <f>sheet2!D41</f>
        <v>0</v>
      </c>
      <c r="E41" s="79">
        <f>sheet2!E41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sheet2!C42</f>
        <v>0</v>
      </c>
      <c r="D42" s="267">
        <f>sheet2!D42</f>
        <v>0</v>
      </c>
      <c r="E42" s="79">
        <f>sheet2!E42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sheet2!C43</f>
        <v>0</v>
      </c>
      <c r="D43" s="267">
        <f>sheet2!D43</f>
        <v>0</v>
      </c>
      <c r="E43" s="79">
        <f>sheet2!E43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sheet2!C44</f>
        <v>0</v>
      </c>
      <c r="D44" s="267">
        <f>sheet2!D44</f>
        <v>0</v>
      </c>
      <c r="E44" s="79">
        <f>sheet2!E44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sheet2!C45</f>
        <v>0</v>
      </c>
      <c r="D45" s="267">
        <f>sheet2!D45</f>
        <v>0</v>
      </c>
      <c r="E45" s="79">
        <f>sheet2!E45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sheet2!C46</f>
        <v>0</v>
      </c>
      <c r="D46" s="267">
        <f>sheet2!D46</f>
        <v>0</v>
      </c>
      <c r="E46" s="79">
        <f>sheet2!E46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sheet2!C47</f>
        <v>0</v>
      </c>
      <c r="D47" s="267">
        <f>sheet2!D47</f>
        <v>0</v>
      </c>
      <c r="E47" s="79">
        <f>sheet2!E47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sheet2!C48</f>
        <v>0</v>
      </c>
      <c r="D48" s="267">
        <f>sheet2!D48</f>
        <v>0</v>
      </c>
      <c r="E48" s="79">
        <f>sheet2!E48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sheet2!C49</f>
        <v>0</v>
      </c>
      <c r="D49" s="267">
        <f>sheet2!D49</f>
        <v>0</v>
      </c>
      <c r="E49" s="79">
        <f>sheet2!E49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sheet2!C50</f>
        <v>0</v>
      </c>
      <c r="D50" s="267">
        <f>sheet2!D50</f>
        <v>0</v>
      </c>
      <c r="E50" s="79">
        <f>sheet2!E50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sheet2!C51</f>
        <v>0</v>
      </c>
      <c r="D51" s="267">
        <f>sheet2!D51</f>
        <v>0</v>
      </c>
      <c r="E51" s="79">
        <f>sheet2!E51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sheet2!C52</f>
        <v>0</v>
      </c>
      <c r="D52" s="267">
        <f>sheet2!D52</f>
        <v>0</v>
      </c>
      <c r="E52" s="79">
        <f>sheet2!E52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sheet2!C53</f>
        <v>0</v>
      </c>
      <c r="D53" s="267">
        <f>sheet2!D53</f>
        <v>0</v>
      </c>
      <c r="E53" s="79">
        <f>sheet2!E53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sheet2!C54</f>
        <v>0</v>
      </c>
      <c r="D54" s="267">
        <f>sheet2!D54</f>
        <v>0</v>
      </c>
      <c r="E54" s="79">
        <f>sheet2!E54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sheet2!C55</f>
        <v>0</v>
      </c>
      <c r="D55" s="267">
        <f>sheet2!D55</f>
        <v>0</v>
      </c>
      <c r="E55" s="79">
        <f>sheet2!E55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sheet2!C56</f>
        <v>0</v>
      </c>
      <c r="D56" s="269">
        <f>sheet2!D56</f>
        <v>0</v>
      </c>
      <c r="E56" s="149">
        <f>sheet2!E56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C21:C26 C57:C223" xr:uid="{8E16AA95-1AAD-4372-9431-ACBB2CC04E0D}">
      <formula1>$M$31:$M$52</formula1>
    </dataValidation>
    <dataValidation type="list" allowBlank="1" showInputMessage="1" showErrorMessage="1" sqref="F21:F26 F31:F223" xr:uid="{01EDD8A5-F4D1-415C-BDA2-FADF6C7AD67A}">
      <formula1>$L$6:$L$27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D58-2D5E-48DC-860C-09A924149D6F}">
  <dimension ref="B2:P223"/>
  <sheetViews>
    <sheetView showGridLines="0" zoomScaleNormal="100" workbookViewId="0">
      <selection activeCell="M11" sqref="M11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sheet3!H6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sheet3!M10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sheet3!M11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sheet3!M12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sheet3!M13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sheet3!M14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sheet3!M15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sheet3!M16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sheet3!M17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sheet3!C31</f>
        <v>0</v>
      </c>
      <c r="D31" s="265">
        <f>sheet3!D31</f>
        <v>0</v>
      </c>
      <c r="E31" s="60">
        <f>sheet3!E31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sheet3!C32</f>
        <v>0</v>
      </c>
      <c r="D32" s="266">
        <f>sheet3!D32</f>
        <v>0</v>
      </c>
      <c r="E32" s="51">
        <f>sheet3!E32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sheet3!C33</f>
        <v>0</v>
      </c>
      <c r="D33" s="266">
        <f>sheet3!D33</f>
        <v>0</v>
      </c>
      <c r="E33" s="51">
        <f>sheet3!E33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sheet3!C34</f>
        <v>0</v>
      </c>
      <c r="D34" s="267">
        <f>sheet3!D34</f>
        <v>0</v>
      </c>
      <c r="E34" s="79">
        <f>sheet3!E34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sheet3!C35</f>
        <v>0</v>
      </c>
      <c r="D35" s="267">
        <f>sheet3!D35</f>
        <v>0</v>
      </c>
      <c r="E35" s="79">
        <f>sheet3!E35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sheet3!C36</f>
        <v>0</v>
      </c>
      <c r="D36" s="267">
        <f>sheet3!D36</f>
        <v>0</v>
      </c>
      <c r="E36" s="79">
        <f>sheet3!E36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sheet3!C37</f>
        <v>0</v>
      </c>
      <c r="D37" s="267">
        <f>sheet3!D37</f>
        <v>0</v>
      </c>
      <c r="E37" s="51">
        <f>sheet3!E37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sheet3!C38</f>
        <v>0</v>
      </c>
      <c r="D38" s="267">
        <f>sheet3!D38</f>
        <v>0</v>
      </c>
      <c r="E38" s="51">
        <f>sheet3!E38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sheet3!C39</f>
        <v>0</v>
      </c>
      <c r="D39" s="267">
        <f>sheet3!D39</f>
        <v>0</v>
      </c>
      <c r="E39" s="79">
        <f>sheet3!E39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sheet3!C40</f>
        <v>0</v>
      </c>
      <c r="D40" s="267">
        <f>sheet3!D40</f>
        <v>0</v>
      </c>
      <c r="E40" s="79">
        <f>sheet3!E40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sheet3!C41</f>
        <v>0</v>
      </c>
      <c r="D41" s="267">
        <f>sheet3!D41</f>
        <v>0</v>
      </c>
      <c r="E41" s="79">
        <f>sheet3!E41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sheet3!C42</f>
        <v>0</v>
      </c>
      <c r="D42" s="267">
        <f>sheet3!D42</f>
        <v>0</v>
      </c>
      <c r="E42" s="79">
        <f>sheet3!E42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sheet3!C43</f>
        <v>0</v>
      </c>
      <c r="D43" s="267">
        <f>sheet3!D43</f>
        <v>0</v>
      </c>
      <c r="E43" s="79">
        <f>sheet3!E43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sheet3!C44</f>
        <v>0</v>
      </c>
      <c r="D44" s="267">
        <f>sheet3!D44</f>
        <v>0</v>
      </c>
      <c r="E44" s="79">
        <f>sheet3!E44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sheet3!C45</f>
        <v>0</v>
      </c>
      <c r="D45" s="267">
        <f>sheet3!D45</f>
        <v>0</v>
      </c>
      <c r="E45" s="79">
        <f>sheet3!E45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sheet3!C46</f>
        <v>0</v>
      </c>
      <c r="D46" s="267">
        <f>sheet3!D46</f>
        <v>0</v>
      </c>
      <c r="E46" s="79">
        <f>sheet3!E46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sheet3!C47</f>
        <v>0</v>
      </c>
      <c r="D47" s="267">
        <f>sheet3!D47</f>
        <v>0</v>
      </c>
      <c r="E47" s="79">
        <f>sheet3!E47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sheet3!C48</f>
        <v>0</v>
      </c>
      <c r="D48" s="267">
        <f>sheet3!D48</f>
        <v>0</v>
      </c>
      <c r="E48" s="79">
        <f>sheet3!E48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sheet3!C49</f>
        <v>0</v>
      </c>
      <c r="D49" s="267">
        <f>sheet3!D49</f>
        <v>0</v>
      </c>
      <c r="E49" s="79">
        <f>sheet3!E49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sheet3!C50</f>
        <v>0</v>
      </c>
      <c r="D50" s="267">
        <f>sheet3!D50</f>
        <v>0</v>
      </c>
      <c r="E50" s="79">
        <f>sheet3!E50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sheet3!C51</f>
        <v>0</v>
      </c>
      <c r="D51" s="267">
        <f>sheet3!D51</f>
        <v>0</v>
      </c>
      <c r="E51" s="79">
        <f>sheet3!E51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sheet3!C52</f>
        <v>0</v>
      </c>
      <c r="D52" s="267">
        <f>sheet3!D52</f>
        <v>0</v>
      </c>
      <c r="E52" s="79">
        <f>sheet3!E52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sheet3!C53</f>
        <v>0</v>
      </c>
      <c r="D53" s="267">
        <f>sheet3!D53</f>
        <v>0</v>
      </c>
      <c r="E53" s="79">
        <f>sheet3!E53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sheet3!C54</f>
        <v>0</v>
      </c>
      <c r="D54" s="267">
        <f>sheet3!D54</f>
        <v>0</v>
      </c>
      <c r="E54" s="79">
        <f>sheet3!E54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sheet3!C55</f>
        <v>0</v>
      </c>
      <c r="D55" s="267">
        <f>sheet3!D55</f>
        <v>0</v>
      </c>
      <c r="E55" s="79">
        <f>sheet3!E55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sheet3!C56</f>
        <v>0</v>
      </c>
      <c r="D56" s="269">
        <f>sheet3!D56</f>
        <v>0</v>
      </c>
      <c r="E56" s="149">
        <f>sheet3!E56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F21:F26 F31:F223" xr:uid="{62F9EEF0-BDC9-4249-B523-C370E668850A}">
      <formula1>$L$6:$L$27</formula1>
    </dataValidation>
    <dataValidation type="list" allowBlank="1" showInputMessage="1" showErrorMessage="1" sqref="C21:C26 C57:C223" xr:uid="{72160F22-7D68-4E59-848A-C1CAAE08C1A6}">
      <formula1>$M$31:$M$52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DED0-B6B0-4BBE-A107-073B5B33B2D0}">
  <dimension ref="B2:P223"/>
  <sheetViews>
    <sheetView showGridLines="0" zoomScaleNormal="100" workbookViewId="0">
      <selection activeCell="L12" sqref="L12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sheet4!H6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sheet4!M10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sheet4!M11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sheet4!M12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sheet4!M13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sheet4!M14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sheet4!M15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sheet4!M16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sheet4!M17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sheet4!C31</f>
        <v>0</v>
      </c>
      <c r="D31" s="265">
        <f>sheet4!D31</f>
        <v>0</v>
      </c>
      <c r="E31" s="60">
        <f>sheet4!E31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sheet4!C32</f>
        <v>0</v>
      </c>
      <c r="D32" s="266">
        <f>sheet4!D32</f>
        <v>0</v>
      </c>
      <c r="E32" s="51">
        <f>sheet4!E32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sheet4!C33</f>
        <v>0</v>
      </c>
      <c r="D33" s="266">
        <f>sheet4!D33</f>
        <v>0</v>
      </c>
      <c r="E33" s="51">
        <f>sheet4!E33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sheet4!C34</f>
        <v>0</v>
      </c>
      <c r="D34" s="267">
        <f>sheet4!D34</f>
        <v>0</v>
      </c>
      <c r="E34" s="79">
        <f>sheet4!E34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sheet4!C35</f>
        <v>0</v>
      </c>
      <c r="D35" s="267">
        <f>sheet4!D35</f>
        <v>0</v>
      </c>
      <c r="E35" s="79">
        <f>sheet4!E35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sheet4!C36</f>
        <v>0</v>
      </c>
      <c r="D36" s="267">
        <f>sheet4!D36</f>
        <v>0</v>
      </c>
      <c r="E36" s="79">
        <f>sheet4!E36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sheet4!C37</f>
        <v>0</v>
      </c>
      <c r="D37" s="267">
        <f>sheet4!D37</f>
        <v>0</v>
      </c>
      <c r="E37" s="51">
        <f>sheet4!E37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sheet4!C38</f>
        <v>0</v>
      </c>
      <c r="D38" s="267">
        <f>sheet4!D38</f>
        <v>0</v>
      </c>
      <c r="E38" s="51">
        <f>sheet4!E38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sheet4!C39</f>
        <v>0</v>
      </c>
      <c r="D39" s="267">
        <f>sheet4!D39</f>
        <v>0</v>
      </c>
      <c r="E39" s="79">
        <f>sheet4!E39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sheet4!C40</f>
        <v>0</v>
      </c>
      <c r="D40" s="267">
        <f>sheet4!D40</f>
        <v>0</v>
      </c>
      <c r="E40" s="79">
        <f>sheet4!E40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sheet4!C41</f>
        <v>0</v>
      </c>
      <c r="D41" s="267">
        <f>sheet4!D41</f>
        <v>0</v>
      </c>
      <c r="E41" s="79">
        <f>sheet4!E41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sheet4!C42</f>
        <v>0</v>
      </c>
      <c r="D42" s="267">
        <f>sheet4!D42</f>
        <v>0</v>
      </c>
      <c r="E42" s="79">
        <f>sheet4!E42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sheet4!C43</f>
        <v>0</v>
      </c>
      <c r="D43" s="267">
        <f>sheet4!D43</f>
        <v>0</v>
      </c>
      <c r="E43" s="79">
        <f>sheet4!E43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sheet4!C44</f>
        <v>0</v>
      </c>
      <c r="D44" s="267">
        <f>sheet4!D44</f>
        <v>0</v>
      </c>
      <c r="E44" s="79">
        <f>sheet4!E44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sheet4!C45</f>
        <v>0</v>
      </c>
      <c r="D45" s="267">
        <f>sheet4!D45</f>
        <v>0</v>
      </c>
      <c r="E45" s="79">
        <f>sheet4!E45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sheet4!C46</f>
        <v>0</v>
      </c>
      <c r="D46" s="267">
        <f>sheet4!D46</f>
        <v>0</v>
      </c>
      <c r="E46" s="79">
        <f>sheet4!E46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sheet4!C47</f>
        <v>0</v>
      </c>
      <c r="D47" s="267">
        <f>sheet4!D47</f>
        <v>0</v>
      </c>
      <c r="E47" s="79">
        <f>sheet4!E47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sheet4!C48</f>
        <v>0</v>
      </c>
      <c r="D48" s="267">
        <f>sheet4!D48</f>
        <v>0</v>
      </c>
      <c r="E48" s="79">
        <f>sheet4!E48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sheet4!C49</f>
        <v>0</v>
      </c>
      <c r="D49" s="267">
        <f>sheet4!D49</f>
        <v>0</v>
      </c>
      <c r="E49" s="79">
        <f>sheet4!E49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sheet4!C50</f>
        <v>0</v>
      </c>
      <c r="D50" s="267">
        <f>sheet4!D50</f>
        <v>0</v>
      </c>
      <c r="E50" s="79">
        <f>sheet4!E50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sheet4!C51</f>
        <v>0</v>
      </c>
      <c r="D51" s="267">
        <f>sheet4!D51</f>
        <v>0</v>
      </c>
      <c r="E51" s="79">
        <f>sheet4!E51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sheet4!C52</f>
        <v>0</v>
      </c>
      <c r="D52" s="267">
        <f>sheet4!D52</f>
        <v>0</v>
      </c>
      <c r="E52" s="79">
        <f>sheet4!E52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sheet4!C53</f>
        <v>0</v>
      </c>
      <c r="D53" s="267">
        <f>sheet4!D53</f>
        <v>0</v>
      </c>
      <c r="E53" s="79">
        <f>sheet4!E53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sheet4!C54</f>
        <v>0</v>
      </c>
      <c r="D54" s="267">
        <f>sheet4!D54</f>
        <v>0</v>
      </c>
      <c r="E54" s="79">
        <f>sheet4!E54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sheet4!C55</f>
        <v>0</v>
      </c>
      <c r="D55" s="267">
        <f>sheet4!D55</f>
        <v>0</v>
      </c>
      <c r="E55" s="79">
        <f>sheet4!E55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sheet4!C56</f>
        <v>0</v>
      </c>
      <c r="D56" s="269">
        <f>sheet4!D56</f>
        <v>0</v>
      </c>
      <c r="E56" s="149">
        <f>sheet4!E56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C21:C26 C57:C223" xr:uid="{A5593C61-7EBF-4411-A6EB-7BEAC585C54D}">
      <formula1>$M$31:$M$52</formula1>
    </dataValidation>
    <dataValidation type="list" allowBlank="1" showInputMessage="1" showErrorMessage="1" sqref="F21:F26 F31:F223" xr:uid="{698FE12B-5D68-4B91-9A2D-D4D3872AAE20}">
      <formula1>$L$6:$L$27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14DA-D7F7-4C43-A86A-852C478635CB}">
  <dimension ref="B2:P223"/>
  <sheetViews>
    <sheetView showGridLines="0" topLeftCell="A4" zoomScaleNormal="100" workbookViewId="0">
      <selection activeCell="L25" sqref="L25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sheet5!H6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sheet5!M10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sheet5!M11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sheet5!M12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sheet5!M13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sheet5!M14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sheet5!M15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sheet5!M16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sheet5!M17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sheet5!C31</f>
        <v>0</v>
      </c>
      <c r="D31" s="265">
        <f>sheet5!D31</f>
        <v>0</v>
      </c>
      <c r="E31" s="60">
        <f>sheet5!E31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sheet5!C32</f>
        <v>0</v>
      </c>
      <c r="D32" s="266">
        <f>sheet5!D32</f>
        <v>0</v>
      </c>
      <c r="E32" s="51">
        <f>sheet5!E32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sheet5!C33</f>
        <v>0</v>
      </c>
      <c r="D33" s="266">
        <f>sheet5!D33</f>
        <v>0</v>
      </c>
      <c r="E33" s="51">
        <f>sheet5!E33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sheet5!C34</f>
        <v>0</v>
      </c>
      <c r="D34" s="267">
        <f>sheet5!D34</f>
        <v>0</v>
      </c>
      <c r="E34" s="79">
        <f>sheet5!E34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sheet5!C35</f>
        <v>0</v>
      </c>
      <c r="D35" s="267">
        <f>sheet5!D35</f>
        <v>0</v>
      </c>
      <c r="E35" s="79">
        <f>sheet5!E35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sheet5!C36</f>
        <v>0</v>
      </c>
      <c r="D36" s="267">
        <f>sheet5!D36</f>
        <v>0</v>
      </c>
      <c r="E36" s="79">
        <f>sheet5!E36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sheet5!C37</f>
        <v>0</v>
      </c>
      <c r="D37" s="267">
        <f>sheet5!D37</f>
        <v>0</v>
      </c>
      <c r="E37" s="51">
        <f>sheet5!E37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sheet5!C38</f>
        <v>0</v>
      </c>
      <c r="D38" s="267">
        <f>sheet5!D38</f>
        <v>0</v>
      </c>
      <c r="E38" s="51">
        <f>sheet5!E38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sheet5!C39</f>
        <v>0</v>
      </c>
      <c r="D39" s="267">
        <f>sheet5!D39</f>
        <v>0</v>
      </c>
      <c r="E39" s="79">
        <f>sheet5!E39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sheet5!C40</f>
        <v>0</v>
      </c>
      <c r="D40" s="267">
        <f>sheet5!D40</f>
        <v>0</v>
      </c>
      <c r="E40" s="79">
        <f>sheet5!E40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sheet5!C41</f>
        <v>0</v>
      </c>
      <c r="D41" s="267">
        <f>sheet5!D41</f>
        <v>0</v>
      </c>
      <c r="E41" s="79">
        <f>sheet5!E41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sheet5!C42</f>
        <v>0</v>
      </c>
      <c r="D42" s="267">
        <f>sheet5!D42</f>
        <v>0</v>
      </c>
      <c r="E42" s="79">
        <f>sheet5!E42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sheet5!C43</f>
        <v>0</v>
      </c>
      <c r="D43" s="267">
        <f>sheet5!D43</f>
        <v>0</v>
      </c>
      <c r="E43" s="79">
        <f>sheet5!E43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sheet5!C44</f>
        <v>0</v>
      </c>
      <c r="D44" s="267">
        <f>sheet5!D44</f>
        <v>0</v>
      </c>
      <c r="E44" s="79">
        <f>sheet5!E44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sheet5!C45</f>
        <v>0</v>
      </c>
      <c r="D45" s="267">
        <f>sheet5!D45</f>
        <v>0</v>
      </c>
      <c r="E45" s="79">
        <f>sheet5!E45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sheet5!C46</f>
        <v>0</v>
      </c>
      <c r="D46" s="267">
        <f>sheet5!D46</f>
        <v>0</v>
      </c>
      <c r="E46" s="79">
        <f>sheet5!E46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sheet5!C47</f>
        <v>0</v>
      </c>
      <c r="D47" s="267">
        <f>sheet5!D47</f>
        <v>0</v>
      </c>
      <c r="E47" s="79">
        <f>sheet5!E47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sheet5!C48</f>
        <v>0</v>
      </c>
      <c r="D48" s="267">
        <f>sheet5!D48</f>
        <v>0</v>
      </c>
      <c r="E48" s="79">
        <f>sheet5!E48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sheet5!C49</f>
        <v>0</v>
      </c>
      <c r="D49" s="267">
        <f>sheet5!D49</f>
        <v>0</v>
      </c>
      <c r="E49" s="79">
        <f>sheet5!E49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sheet5!C50</f>
        <v>0</v>
      </c>
      <c r="D50" s="267">
        <f>sheet5!D50</f>
        <v>0</v>
      </c>
      <c r="E50" s="79">
        <f>sheet5!E50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sheet5!C51</f>
        <v>0</v>
      </c>
      <c r="D51" s="267">
        <f>sheet5!D51</f>
        <v>0</v>
      </c>
      <c r="E51" s="79">
        <f>sheet5!E51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sheet5!C52</f>
        <v>0</v>
      </c>
      <c r="D52" s="267">
        <f>sheet5!D52</f>
        <v>0</v>
      </c>
      <c r="E52" s="79">
        <f>sheet5!E52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sheet5!C53</f>
        <v>0</v>
      </c>
      <c r="D53" s="267">
        <f>sheet5!D53</f>
        <v>0</v>
      </c>
      <c r="E53" s="79">
        <f>sheet5!E53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sheet5!C54</f>
        <v>0</v>
      </c>
      <c r="D54" s="267">
        <f>sheet5!D54</f>
        <v>0</v>
      </c>
      <c r="E54" s="79">
        <f>sheet5!E54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sheet5!C55</f>
        <v>0</v>
      </c>
      <c r="D55" s="267">
        <f>sheet5!D55</f>
        <v>0</v>
      </c>
      <c r="E55" s="79">
        <f>sheet5!E55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sheet5!C56</f>
        <v>0</v>
      </c>
      <c r="D56" s="269">
        <f>sheet5!D56</f>
        <v>0</v>
      </c>
      <c r="E56" s="149">
        <f>sheet5!E56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F21:F26 F31:F223" xr:uid="{5EE54A77-9CE5-4D16-A715-C1EF0E5E2B7D}">
      <formula1>$L$6:$L$27</formula1>
    </dataValidation>
    <dataValidation type="list" allowBlank="1" showInputMessage="1" showErrorMessage="1" sqref="C21:C26 C57:C223" xr:uid="{18550E87-06DD-42DD-9CCF-09BC3C2CA76A}">
      <formula1>$M$31:$M$52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6F45-FF80-403E-B7F7-6E90199C34BC}">
  <dimension ref="B2:P223"/>
  <sheetViews>
    <sheetView showGridLines="0" topLeftCell="A22" zoomScaleNormal="100" workbookViewId="0">
      <selection activeCell="E31" sqref="E31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sheet6!H6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sheet6!M10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sheet6!M11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sheet6!M12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sheet6!M13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sheet6!M14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sheet6!M15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sheet6!M16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sheet6!M17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sheet6!C31</f>
        <v>0</v>
      </c>
      <c r="D31" s="265">
        <f>sheet6!D31</f>
        <v>0</v>
      </c>
      <c r="E31" s="60">
        <f>sheet6!E31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sheet6!C32</f>
        <v>0</v>
      </c>
      <c r="D32" s="266">
        <f>sheet6!D32</f>
        <v>0</v>
      </c>
      <c r="E32" s="51">
        <f>sheet6!E32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sheet6!C33</f>
        <v>0</v>
      </c>
      <c r="D33" s="266">
        <f>sheet6!D33</f>
        <v>0</v>
      </c>
      <c r="E33" s="51">
        <f>sheet6!E33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sheet6!C34</f>
        <v>0</v>
      </c>
      <c r="D34" s="267">
        <f>sheet6!D34</f>
        <v>0</v>
      </c>
      <c r="E34" s="79">
        <f>sheet6!E34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sheet6!C35</f>
        <v>0</v>
      </c>
      <c r="D35" s="267">
        <f>sheet6!D35</f>
        <v>0</v>
      </c>
      <c r="E35" s="79">
        <f>sheet6!E35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sheet6!C36</f>
        <v>0</v>
      </c>
      <c r="D36" s="267">
        <f>sheet6!D36</f>
        <v>0</v>
      </c>
      <c r="E36" s="79">
        <f>sheet6!E36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sheet6!C37</f>
        <v>0</v>
      </c>
      <c r="D37" s="267">
        <f>sheet6!D37</f>
        <v>0</v>
      </c>
      <c r="E37" s="51">
        <f>sheet6!E37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sheet6!C38</f>
        <v>0</v>
      </c>
      <c r="D38" s="267">
        <f>sheet6!D38</f>
        <v>0</v>
      </c>
      <c r="E38" s="51">
        <f>sheet6!E38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sheet6!C39</f>
        <v>0</v>
      </c>
      <c r="D39" s="267">
        <f>sheet6!D39</f>
        <v>0</v>
      </c>
      <c r="E39" s="79">
        <f>sheet6!E39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sheet6!C40</f>
        <v>0</v>
      </c>
      <c r="D40" s="267">
        <f>sheet6!D40</f>
        <v>0</v>
      </c>
      <c r="E40" s="79">
        <f>sheet6!E40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sheet6!C41</f>
        <v>0</v>
      </c>
      <c r="D41" s="267">
        <f>sheet6!D41</f>
        <v>0</v>
      </c>
      <c r="E41" s="79">
        <f>sheet6!E41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sheet6!C42</f>
        <v>0</v>
      </c>
      <c r="D42" s="267">
        <f>sheet6!D42</f>
        <v>0</v>
      </c>
      <c r="E42" s="79">
        <f>sheet6!E42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sheet6!C43</f>
        <v>0</v>
      </c>
      <c r="D43" s="267">
        <f>sheet6!D43</f>
        <v>0</v>
      </c>
      <c r="E43" s="79">
        <f>sheet6!E43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sheet6!C44</f>
        <v>0</v>
      </c>
      <c r="D44" s="267">
        <f>sheet6!D44</f>
        <v>0</v>
      </c>
      <c r="E44" s="79">
        <f>sheet6!E44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sheet6!C45</f>
        <v>0</v>
      </c>
      <c r="D45" s="267">
        <f>sheet6!D45</f>
        <v>0</v>
      </c>
      <c r="E45" s="79">
        <f>sheet6!E45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sheet6!C46</f>
        <v>0</v>
      </c>
      <c r="D46" s="267">
        <f>sheet6!D46</f>
        <v>0</v>
      </c>
      <c r="E46" s="79">
        <f>sheet6!E46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sheet6!C47</f>
        <v>0</v>
      </c>
      <c r="D47" s="267">
        <f>sheet6!D47</f>
        <v>0</v>
      </c>
      <c r="E47" s="79">
        <f>sheet6!E47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sheet6!C48</f>
        <v>0</v>
      </c>
      <c r="D48" s="267">
        <f>sheet6!D48</f>
        <v>0</v>
      </c>
      <c r="E48" s="79">
        <f>sheet6!E48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sheet6!C49</f>
        <v>0</v>
      </c>
      <c r="D49" s="267">
        <f>sheet6!D49</f>
        <v>0</v>
      </c>
      <c r="E49" s="79">
        <f>sheet6!E49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sheet6!C50</f>
        <v>0</v>
      </c>
      <c r="D50" s="267">
        <f>sheet6!D50</f>
        <v>0</v>
      </c>
      <c r="E50" s="79">
        <f>sheet6!E50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sheet6!C51</f>
        <v>0</v>
      </c>
      <c r="D51" s="267">
        <f>sheet6!D51</f>
        <v>0</v>
      </c>
      <c r="E51" s="79">
        <f>sheet6!E51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sheet6!C52</f>
        <v>0</v>
      </c>
      <c r="D52" s="267">
        <f>sheet6!D52</f>
        <v>0</v>
      </c>
      <c r="E52" s="79">
        <f>sheet6!E52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sheet6!C53</f>
        <v>0</v>
      </c>
      <c r="D53" s="267">
        <f>sheet6!D53</f>
        <v>0</v>
      </c>
      <c r="E53" s="79">
        <f>sheet6!E53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sheet6!C54</f>
        <v>0</v>
      </c>
      <c r="D54" s="267">
        <f>sheet6!D54</f>
        <v>0</v>
      </c>
      <c r="E54" s="79">
        <f>sheet6!E54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sheet6!C55</f>
        <v>0</v>
      </c>
      <c r="D55" s="267">
        <f>sheet6!D55</f>
        <v>0</v>
      </c>
      <c r="E55" s="79">
        <f>sheet6!E55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sheet6!C56</f>
        <v>0</v>
      </c>
      <c r="D56" s="269">
        <f>sheet6!D56</f>
        <v>0</v>
      </c>
      <c r="E56" s="149">
        <f>sheet6!E56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C21:C26 C57:C223" xr:uid="{BF504BE3-9743-420A-A7E3-2A2ECD519DA7}">
      <formula1>$M$31:$M$52</formula1>
    </dataValidation>
    <dataValidation type="list" allowBlank="1" showInputMessage="1" showErrorMessage="1" sqref="F21:F26 F31:F223" xr:uid="{16328B14-E47E-47C4-A4F4-44FEC794A7FB}">
      <formula1>$L$6:$L$27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6FBCD-2AFD-4518-B747-B51727640103}">
  <dimension ref="B2:P223"/>
  <sheetViews>
    <sheetView showGridLines="0" zoomScaleNormal="100" workbookViewId="0">
      <selection activeCell="M10" sqref="M10:M17"/>
    </sheetView>
  </sheetViews>
  <sheetFormatPr defaultRowHeight="12" x14ac:dyDescent="0.25"/>
  <cols>
    <col min="1" max="1" width="3" style="3" customWidth="1"/>
    <col min="2" max="2" width="17.140625" style="3" customWidth="1"/>
    <col min="3" max="3" width="24.7109375" style="3" customWidth="1"/>
    <col min="4" max="4" width="17" style="3" customWidth="1"/>
    <col min="5" max="5" width="14.85546875" style="5" customWidth="1"/>
    <col min="6" max="6" width="17.42578125" style="6" customWidth="1"/>
    <col min="7" max="7" width="14.85546875" style="5" customWidth="1"/>
    <col min="8" max="9" width="14.85546875" style="3" customWidth="1"/>
    <col min="10" max="10" width="13.28515625" style="3" customWidth="1"/>
    <col min="11" max="11" width="6.7109375" style="3" customWidth="1"/>
    <col min="12" max="12" width="17.5703125" style="3" bestFit="1" customWidth="1"/>
    <col min="13" max="13" width="24.7109375" style="3" bestFit="1" customWidth="1"/>
    <col min="14" max="14" width="20.140625" style="5" customWidth="1"/>
    <col min="15" max="16" width="20.140625" style="3" customWidth="1"/>
    <col min="17" max="16384" width="9.140625" style="3"/>
  </cols>
  <sheetData>
    <row r="2" spans="2:16" ht="17.25" customHeight="1" x14ac:dyDescent="0.25">
      <c r="B2" s="8" t="s">
        <v>0</v>
      </c>
    </row>
    <row r="3" spans="2:16" ht="12.75" thickBot="1" x14ac:dyDescent="0.3"/>
    <row r="4" spans="2:16" ht="15" customHeight="1" x14ac:dyDescent="0.25">
      <c r="B4" s="141" t="s">
        <v>1</v>
      </c>
      <c r="C4" s="132" t="s">
        <v>3</v>
      </c>
      <c r="D4" s="132" t="s">
        <v>4</v>
      </c>
      <c r="E4" s="132"/>
      <c r="F4" s="132"/>
      <c r="G4" s="132"/>
      <c r="H4" s="144" t="s">
        <v>5</v>
      </c>
    </row>
    <row r="5" spans="2:16" ht="15" customHeight="1" x14ac:dyDescent="0.25">
      <c r="B5" s="142"/>
      <c r="C5" s="143"/>
      <c r="D5" s="19" t="s">
        <v>6</v>
      </c>
      <c r="E5" s="76" t="s">
        <v>43</v>
      </c>
      <c r="F5" s="19" t="s">
        <v>7</v>
      </c>
      <c r="G5" s="76" t="s">
        <v>8</v>
      </c>
      <c r="H5" s="145"/>
    </row>
    <row r="6" spans="2:16" ht="15" customHeight="1" thickBot="1" x14ac:dyDescent="0.3">
      <c r="B6" s="264">
        <f>sheet7!H6</f>
        <v>0</v>
      </c>
      <c r="C6" s="77">
        <f>SUM(D10:D17)</f>
        <v>0</v>
      </c>
      <c r="D6" s="77">
        <f>SUMIF(F21:F223,D5,E21:E223)</f>
        <v>0</v>
      </c>
      <c r="E6" s="77">
        <f>O8</f>
        <v>0</v>
      </c>
      <c r="F6" s="151">
        <f>O19</f>
        <v>0</v>
      </c>
      <c r="G6" s="77">
        <f>SUM(D6:F6)</f>
        <v>0</v>
      </c>
      <c r="H6" s="122">
        <f>B6+C6-G6</f>
        <v>0</v>
      </c>
      <c r="L6" s="6"/>
    </row>
    <row r="7" spans="2:16" ht="15" customHeight="1" thickBot="1" x14ac:dyDescent="0.3">
      <c r="L7" s="148" t="s">
        <v>6</v>
      </c>
    </row>
    <row r="8" spans="2:16" ht="15" customHeight="1" thickBot="1" x14ac:dyDescent="0.3">
      <c r="B8" s="9" t="s">
        <v>2</v>
      </c>
      <c r="K8" s="129" t="s">
        <v>72</v>
      </c>
      <c r="M8" s="95"/>
      <c r="N8" s="155">
        <f>SUM(N10:N17)</f>
        <v>0</v>
      </c>
      <c r="O8" s="123">
        <f>SUM(O10:O17)</f>
        <v>0</v>
      </c>
      <c r="P8" s="124">
        <f>SUM(P10:P17)</f>
        <v>0</v>
      </c>
    </row>
    <row r="9" spans="2:16" ht="15" customHeight="1" x14ac:dyDescent="0.25">
      <c r="B9" s="16" t="s">
        <v>9</v>
      </c>
      <c r="C9" s="17" t="s">
        <v>70</v>
      </c>
      <c r="D9" s="18" t="s">
        <v>11</v>
      </c>
      <c r="L9" s="83" t="s">
        <v>71</v>
      </c>
      <c r="M9" s="84" t="s">
        <v>40</v>
      </c>
      <c r="N9" s="156" t="s">
        <v>41</v>
      </c>
      <c r="O9" s="84" t="s">
        <v>42</v>
      </c>
      <c r="P9" s="85" t="s">
        <v>29</v>
      </c>
    </row>
    <row r="10" spans="2:16" ht="15" customHeight="1" x14ac:dyDescent="0.25">
      <c r="B10" s="10"/>
      <c r="C10" s="11"/>
      <c r="D10" s="12"/>
      <c r="L10" s="92" t="str">
        <f>sheet1!L10</f>
        <v>저축 1(변경 가능)</v>
      </c>
      <c r="M10" s="86">
        <f>sheet7!M10</f>
        <v>0</v>
      </c>
      <c r="N10" s="86">
        <f>SUMIF($D$31:$D$223,L10,$E$31:$E$223)</f>
        <v>0</v>
      </c>
      <c r="O10" s="86">
        <f>SUMIF($F$31:$F$223,L10,$E$31:$E$223)</f>
        <v>0</v>
      </c>
      <c r="P10" s="87">
        <f>M10+N10-O10</f>
        <v>0</v>
      </c>
    </row>
    <row r="11" spans="2:16" ht="15" customHeight="1" x14ac:dyDescent="0.25">
      <c r="B11" s="10"/>
      <c r="C11" s="11"/>
      <c r="D11" s="12"/>
      <c r="L11" s="93" t="str">
        <f>sheet1!L11</f>
        <v>저축 2(변경 가능)</v>
      </c>
      <c r="M11" s="88">
        <f>sheet7!M11</f>
        <v>0</v>
      </c>
      <c r="N11" s="88">
        <f t="shared" ref="N11:N17" si="0">SUMIF($D$31:$D$223,L11,$E$31:$E$223)</f>
        <v>0</v>
      </c>
      <c r="O11" s="88">
        <f t="shared" ref="O11:O17" si="1">SUMIF($F$31:$F$223,L11,$E$31:$E$223)</f>
        <v>0</v>
      </c>
      <c r="P11" s="89">
        <f t="shared" ref="P11:P17" si="2">M11+N11-O11</f>
        <v>0</v>
      </c>
    </row>
    <row r="12" spans="2:16" ht="15" customHeight="1" x14ac:dyDescent="0.25">
      <c r="B12" s="10"/>
      <c r="C12" s="11"/>
      <c r="D12" s="12"/>
      <c r="L12" s="93" t="str">
        <f>sheet1!L12</f>
        <v>저축 3(변경 가능)</v>
      </c>
      <c r="M12" s="88">
        <f>sheet7!M12</f>
        <v>0</v>
      </c>
      <c r="N12" s="88">
        <f t="shared" si="0"/>
        <v>0</v>
      </c>
      <c r="O12" s="88">
        <f t="shared" si="1"/>
        <v>0</v>
      </c>
      <c r="P12" s="89">
        <f t="shared" si="2"/>
        <v>0</v>
      </c>
    </row>
    <row r="13" spans="2:16" ht="15" customHeight="1" x14ac:dyDescent="0.25">
      <c r="B13" s="10"/>
      <c r="C13" s="11"/>
      <c r="D13" s="12"/>
      <c r="L13" s="93" t="str">
        <f>sheet1!L13</f>
        <v>저축 4(변경 가능)</v>
      </c>
      <c r="M13" s="88">
        <f>sheet7!M13</f>
        <v>0</v>
      </c>
      <c r="N13" s="88">
        <f t="shared" si="0"/>
        <v>0</v>
      </c>
      <c r="O13" s="88">
        <f t="shared" si="1"/>
        <v>0</v>
      </c>
      <c r="P13" s="89">
        <f t="shared" si="2"/>
        <v>0</v>
      </c>
    </row>
    <row r="14" spans="2:16" ht="15" customHeight="1" x14ac:dyDescent="0.25">
      <c r="B14" s="10"/>
      <c r="C14" s="11"/>
      <c r="D14" s="12"/>
      <c r="L14" s="93" t="str">
        <f>sheet1!L14</f>
        <v>저축 5(변경 가능)</v>
      </c>
      <c r="M14" s="88">
        <f>sheet7!M14</f>
        <v>0</v>
      </c>
      <c r="N14" s="88">
        <f t="shared" si="0"/>
        <v>0</v>
      </c>
      <c r="O14" s="88">
        <f t="shared" si="1"/>
        <v>0</v>
      </c>
      <c r="P14" s="89">
        <f t="shared" si="2"/>
        <v>0</v>
      </c>
    </row>
    <row r="15" spans="2:16" ht="15" customHeight="1" x14ac:dyDescent="0.25">
      <c r="B15" s="10"/>
      <c r="C15" s="11"/>
      <c r="D15" s="12"/>
      <c r="L15" s="93" t="str">
        <f>sheet1!L15</f>
        <v>저축 6(변경 가능)</v>
      </c>
      <c r="M15" s="88">
        <f>sheet7!M15</f>
        <v>0</v>
      </c>
      <c r="N15" s="88">
        <f t="shared" si="0"/>
        <v>0</v>
      </c>
      <c r="O15" s="88">
        <f t="shared" si="1"/>
        <v>0</v>
      </c>
      <c r="P15" s="89">
        <f t="shared" si="2"/>
        <v>0</v>
      </c>
    </row>
    <row r="16" spans="2:16" ht="15" customHeight="1" x14ac:dyDescent="0.25">
      <c r="B16" s="10"/>
      <c r="C16" s="11"/>
      <c r="D16" s="12"/>
      <c r="L16" s="93" t="str">
        <f>sheet1!L16</f>
        <v>저축 7(변경 가능)</v>
      </c>
      <c r="M16" s="88">
        <f>sheet7!M16</f>
        <v>0</v>
      </c>
      <c r="N16" s="88">
        <f t="shared" si="0"/>
        <v>0</v>
      </c>
      <c r="O16" s="88">
        <f t="shared" si="1"/>
        <v>0</v>
      </c>
      <c r="P16" s="89">
        <f t="shared" si="2"/>
        <v>0</v>
      </c>
    </row>
    <row r="17" spans="2:16" ht="15" customHeight="1" thickBot="1" x14ac:dyDescent="0.3">
      <c r="B17" s="13"/>
      <c r="C17" s="14"/>
      <c r="D17" s="15"/>
      <c r="L17" s="94" t="str">
        <f>sheet1!L17</f>
        <v>저축 8(변경 가능)</v>
      </c>
      <c r="M17" s="90">
        <f>sheet7!M17</f>
        <v>0</v>
      </c>
      <c r="N17" s="90">
        <f t="shared" si="0"/>
        <v>0</v>
      </c>
      <c r="O17" s="90">
        <f t="shared" si="1"/>
        <v>0</v>
      </c>
      <c r="P17" s="91">
        <f t="shared" si="2"/>
        <v>0</v>
      </c>
    </row>
    <row r="18" spans="2:16" ht="15" customHeight="1" thickBot="1" x14ac:dyDescent="0.3">
      <c r="L18" s="1"/>
      <c r="M18" s="2"/>
      <c r="N18" s="2"/>
      <c r="O18" s="2"/>
      <c r="P18" s="2"/>
    </row>
    <row r="19" spans="2:16" ht="15" customHeight="1" thickBot="1" x14ac:dyDescent="0.3">
      <c r="B19" s="22" t="s">
        <v>13</v>
      </c>
      <c r="K19" s="130" t="s">
        <v>73</v>
      </c>
      <c r="M19" s="125">
        <f>SUM(M21:M27)</f>
        <v>0</v>
      </c>
      <c r="N19" s="157">
        <f t="shared" ref="N19:O19" si="3">SUM(N21:N27)</f>
        <v>0</v>
      </c>
      <c r="O19" s="126">
        <f t="shared" si="3"/>
        <v>0</v>
      </c>
    </row>
    <row r="20" spans="2:16" ht="15" customHeight="1" x14ac:dyDescent="0.25">
      <c r="B20" s="24" t="s">
        <v>14</v>
      </c>
      <c r="C20" s="25" t="s">
        <v>15</v>
      </c>
      <c r="D20" s="25" t="s">
        <v>68</v>
      </c>
      <c r="E20" s="25" t="s">
        <v>16</v>
      </c>
      <c r="F20" s="26" t="s">
        <v>26</v>
      </c>
      <c r="G20" s="25" t="s">
        <v>17</v>
      </c>
      <c r="H20" s="26" t="s">
        <v>18</v>
      </c>
      <c r="I20" s="27" t="s">
        <v>19</v>
      </c>
      <c r="L20" s="105" t="s">
        <v>37</v>
      </c>
      <c r="M20" s="106" t="s">
        <v>38</v>
      </c>
      <c r="N20" s="158" t="s">
        <v>39</v>
      </c>
      <c r="O20" s="107" t="s">
        <v>8</v>
      </c>
    </row>
    <row r="21" spans="2:16" ht="15" customHeight="1" x14ac:dyDescent="0.25">
      <c r="B21" s="28"/>
      <c r="C21" s="29"/>
      <c r="D21" s="29"/>
      <c r="E21" s="30" t="e">
        <f t="shared" ref="E21:E26" si="4">I21/H21</f>
        <v>#DIV/0!</v>
      </c>
      <c r="F21" s="31"/>
      <c r="G21" s="32" t="e">
        <f t="shared" ref="G21:G26" si="5">I21-(E21*B21)</f>
        <v>#DIV/0!</v>
      </c>
      <c r="H21" s="31"/>
      <c r="I21" s="33"/>
      <c r="L21" s="102" t="str">
        <f>sheet1!L21</f>
        <v>카드 1(변경 가능)</v>
      </c>
      <c r="M21" s="103">
        <f>SUMIF($F$31:$F$223,L21,$E$31:$E$223)</f>
        <v>0</v>
      </c>
      <c r="N21" s="103">
        <f>SUMIF($F$21:$F$26,L21,$E$21:$E$26)</f>
        <v>0</v>
      </c>
      <c r="O21" s="104">
        <f>SUM(M21:N21)</f>
        <v>0</v>
      </c>
      <c r="P21" s="2"/>
    </row>
    <row r="22" spans="2:16" ht="15" customHeight="1" x14ac:dyDescent="0.25">
      <c r="B22" s="34"/>
      <c r="C22" s="35"/>
      <c r="D22" s="35"/>
      <c r="E22" s="36" t="e">
        <f t="shared" si="4"/>
        <v>#DIV/0!</v>
      </c>
      <c r="F22" s="37"/>
      <c r="G22" s="38" t="e">
        <f t="shared" si="5"/>
        <v>#DIV/0!</v>
      </c>
      <c r="H22" s="37"/>
      <c r="I22" s="39"/>
      <c r="L22" s="100" t="str">
        <f>sheet1!L22</f>
        <v>카드 2(변경 가능)</v>
      </c>
      <c r="M22" s="96">
        <f t="shared" ref="M22:M27" si="6">SUMIF($F$31:$F$223,L22,$E$31:$E$223)</f>
        <v>0</v>
      </c>
      <c r="N22" s="96">
        <f t="shared" ref="N22:N27" si="7">SUMIF($F$21:$F$26,L22,$E$21:$E$26)</f>
        <v>0</v>
      </c>
      <c r="O22" s="97">
        <f t="shared" ref="O22:O27" si="8">SUM(M22:N22)</f>
        <v>0</v>
      </c>
      <c r="P22" s="2"/>
    </row>
    <row r="23" spans="2:16" ht="15" customHeight="1" x14ac:dyDescent="0.25">
      <c r="B23" s="34"/>
      <c r="C23" s="35"/>
      <c r="D23" s="35"/>
      <c r="E23" s="36" t="e">
        <f t="shared" si="4"/>
        <v>#DIV/0!</v>
      </c>
      <c r="F23" s="37"/>
      <c r="G23" s="38" t="e">
        <f t="shared" si="5"/>
        <v>#DIV/0!</v>
      </c>
      <c r="H23" s="37"/>
      <c r="I23" s="39"/>
      <c r="L23" s="100" t="str">
        <f>sheet1!L23</f>
        <v>카드 3(변경 가능)</v>
      </c>
      <c r="M23" s="96">
        <f t="shared" si="6"/>
        <v>0</v>
      </c>
      <c r="N23" s="96">
        <f t="shared" si="7"/>
        <v>0</v>
      </c>
      <c r="O23" s="97">
        <f t="shared" si="8"/>
        <v>0</v>
      </c>
      <c r="P23" s="2"/>
    </row>
    <row r="24" spans="2:16" ht="15" customHeight="1" x14ac:dyDescent="0.25">
      <c r="B24" s="34"/>
      <c r="C24" s="35"/>
      <c r="D24" s="35"/>
      <c r="E24" s="36" t="e">
        <f t="shared" si="4"/>
        <v>#DIV/0!</v>
      </c>
      <c r="F24" s="37"/>
      <c r="G24" s="38" t="e">
        <f t="shared" si="5"/>
        <v>#DIV/0!</v>
      </c>
      <c r="H24" s="37"/>
      <c r="I24" s="39"/>
      <c r="L24" s="100" t="str">
        <f>sheet1!L24</f>
        <v>카드 4(변경 가능)</v>
      </c>
      <c r="M24" s="96">
        <f t="shared" si="6"/>
        <v>0</v>
      </c>
      <c r="N24" s="96">
        <f t="shared" si="7"/>
        <v>0</v>
      </c>
      <c r="O24" s="97">
        <f t="shared" si="8"/>
        <v>0</v>
      </c>
      <c r="P24" s="2"/>
    </row>
    <row r="25" spans="2:16" ht="15" customHeight="1" x14ac:dyDescent="0.25">
      <c r="B25" s="34"/>
      <c r="C25" s="35"/>
      <c r="D25" s="35"/>
      <c r="E25" s="38" t="e">
        <f t="shared" si="4"/>
        <v>#DIV/0!</v>
      </c>
      <c r="F25" s="37"/>
      <c r="G25" s="38" t="e">
        <f t="shared" si="5"/>
        <v>#DIV/0!</v>
      </c>
      <c r="H25" s="37"/>
      <c r="I25" s="40"/>
      <c r="L25" s="100" t="str">
        <f>sheet1!L25</f>
        <v>카드 5(변경 가능)</v>
      </c>
      <c r="M25" s="96">
        <f t="shared" si="6"/>
        <v>0</v>
      </c>
      <c r="N25" s="96">
        <f t="shared" si="7"/>
        <v>0</v>
      </c>
      <c r="O25" s="97">
        <f t="shared" si="8"/>
        <v>0</v>
      </c>
      <c r="P25" s="2"/>
    </row>
    <row r="26" spans="2:16" ht="15" customHeight="1" x14ac:dyDescent="0.25">
      <c r="B26" s="41"/>
      <c r="C26" s="42"/>
      <c r="D26" s="42"/>
      <c r="E26" s="43" t="e">
        <f t="shared" si="4"/>
        <v>#DIV/0!</v>
      </c>
      <c r="F26" s="45"/>
      <c r="G26" s="44" t="e">
        <f t="shared" si="5"/>
        <v>#DIV/0!</v>
      </c>
      <c r="H26" s="45"/>
      <c r="I26" s="46"/>
      <c r="L26" s="100" t="str">
        <f>sheet1!L26</f>
        <v>카드 6(변경 가능)</v>
      </c>
      <c r="M26" s="96">
        <f t="shared" si="6"/>
        <v>0</v>
      </c>
      <c r="N26" s="96">
        <f t="shared" si="7"/>
        <v>0</v>
      </c>
      <c r="O26" s="97">
        <f t="shared" si="8"/>
        <v>0</v>
      </c>
      <c r="P26" s="2"/>
    </row>
    <row r="27" spans="2:16" ht="15" customHeight="1" thickBot="1" x14ac:dyDescent="0.3">
      <c r="B27" s="146" t="s">
        <v>20</v>
      </c>
      <c r="C27" s="147"/>
      <c r="D27" s="147"/>
      <c r="E27" s="47" t="e">
        <f>SUM(E21:E26)</f>
        <v>#DIV/0!</v>
      </c>
      <c r="F27" s="21"/>
      <c r="G27" s="47" t="e">
        <f>SUM(G21:G26)</f>
        <v>#DIV/0!</v>
      </c>
      <c r="H27" s="48"/>
      <c r="I27" s="49">
        <f>SUM(I21:I26)</f>
        <v>0</v>
      </c>
      <c r="L27" s="101" t="str">
        <f>sheet1!L27</f>
        <v>카드 7(변경 가능)</v>
      </c>
      <c r="M27" s="98">
        <f t="shared" si="6"/>
        <v>0</v>
      </c>
      <c r="N27" s="98">
        <f t="shared" si="7"/>
        <v>0</v>
      </c>
      <c r="O27" s="99">
        <f t="shared" si="8"/>
        <v>0</v>
      </c>
      <c r="P27" s="2"/>
    </row>
    <row r="28" spans="2:16" ht="15" customHeight="1" thickBot="1" x14ac:dyDescent="0.3">
      <c r="L28" s="7"/>
      <c r="M28" s="2"/>
      <c r="N28" s="2"/>
      <c r="O28" s="2"/>
      <c r="P28" s="2"/>
    </row>
    <row r="29" spans="2:16" ht="15" customHeight="1" thickBot="1" x14ac:dyDescent="0.3">
      <c r="B29" s="23" t="s">
        <v>21</v>
      </c>
      <c r="C29" s="4"/>
      <c r="D29" s="5"/>
      <c r="K29" s="131" t="s">
        <v>44</v>
      </c>
      <c r="N29" s="116"/>
      <c r="O29" s="127" t="e">
        <f>SUM(O31:O52)</f>
        <v>#DIV/0!</v>
      </c>
      <c r="P29" s="128">
        <f>SUM(P31:P52)</f>
        <v>0</v>
      </c>
    </row>
    <row r="30" spans="2:16" ht="15" customHeight="1" thickBot="1" x14ac:dyDescent="0.3">
      <c r="B30" s="63" t="s">
        <v>9</v>
      </c>
      <c r="C30" s="64" t="s">
        <v>10</v>
      </c>
      <c r="D30" s="64" t="s">
        <v>69</v>
      </c>
      <c r="E30" s="64" t="s">
        <v>11</v>
      </c>
      <c r="F30" s="65" t="s">
        <v>23</v>
      </c>
      <c r="G30" s="64" t="s">
        <v>25</v>
      </c>
      <c r="H30" s="66" t="s">
        <v>24</v>
      </c>
      <c r="L30" s="111" t="s">
        <v>22</v>
      </c>
      <c r="M30" s="112" t="s">
        <v>10</v>
      </c>
      <c r="N30" s="159" t="s">
        <v>12</v>
      </c>
      <c r="O30" s="112" t="s">
        <v>45</v>
      </c>
      <c r="P30" s="113" t="s">
        <v>8</v>
      </c>
    </row>
    <row r="31" spans="2:16" ht="15" customHeight="1" x14ac:dyDescent="0.25">
      <c r="B31" s="73" t="s">
        <v>27</v>
      </c>
      <c r="C31" s="265">
        <f>sheet7!C31</f>
        <v>0</v>
      </c>
      <c r="D31" s="265">
        <f>sheet7!D31</f>
        <v>0</v>
      </c>
      <c r="E31" s="60">
        <f>sheet7!E31</f>
        <v>0</v>
      </c>
      <c r="F31" s="61"/>
      <c r="G31" s="78">
        <f>E31</f>
        <v>0</v>
      </c>
      <c r="H31" s="62"/>
      <c r="L31" s="133" t="s">
        <v>27</v>
      </c>
      <c r="M31" s="114" t="str">
        <f>sheet1!M31</f>
        <v>용돈</v>
      </c>
      <c r="N31" s="160">
        <f>SUMIF($C$21:$C$223,M31,$E$21:$E$223)</f>
        <v>0</v>
      </c>
      <c r="O31" s="117" t="e">
        <f>N31/$P$29</f>
        <v>#DIV/0!</v>
      </c>
      <c r="P31" s="137">
        <f>SUM(N31:N39)</f>
        <v>0</v>
      </c>
    </row>
    <row r="32" spans="2:16" ht="15" customHeight="1" x14ac:dyDescent="0.25">
      <c r="B32" s="74" t="s">
        <v>27</v>
      </c>
      <c r="C32" s="265">
        <f>sheet7!C32</f>
        <v>0</v>
      </c>
      <c r="D32" s="266">
        <f>sheet7!D32</f>
        <v>0</v>
      </c>
      <c r="E32" s="51">
        <f>sheet7!E32</f>
        <v>0</v>
      </c>
      <c r="F32" s="52"/>
      <c r="G32" s="79">
        <f>G31+E32</f>
        <v>0</v>
      </c>
      <c r="H32" s="54"/>
      <c r="L32" s="134"/>
      <c r="M32" s="108" t="str">
        <f>sheet1!M32</f>
        <v>주거/대출</v>
      </c>
      <c r="N32" s="161">
        <f t="shared" ref="N32:N52" si="9">SUMIF($C$21:$C$223,M32,$E$21:$E$223)</f>
        <v>0</v>
      </c>
      <c r="O32" s="118" t="e">
        <f t="shared" ref="O32:O52" si="10">N32/$P$29</f>
        <v>#DIV/0!</v>
      </c>
      <c r="P32" s="138"/>
    </row>
    <row r="33" spans="2:16" ht="15" customHeight="1" x14ac:dyDescent="0.25">
      <c r="B33" s="74" t="s">
        <v>27</v>
      </c>
      <c r="C33" s="265">
        <f>sheet7!C33</f>
        <v>0</v>
      </c>
      <c r="D33" s="266">
        <f>sheet7!D33</f>
        <v>0</v>
      </c>
      <c r="E33" s="51">
        <f>sheet7!E33</f>
        <v>0</v>
      </c>
      <c r="F33" s="52"/>
      <c r="G33" s="79">
        <f t="shared" ref="G33:G96" si="11">G32+E33</f>
        <v>0</v>
      </c>
      <c r="H33" s="54"/>
      <c r="L33" s="134"/>
      <c r="M33" s="108" t="str">
        <f>sheet1!M33</f>
        <v>적금/저축</v>
      </c>
      <c r="N33" s="161">
        <f t="shared" si="9"/>
        <v>0</v>
      </c>
      <c r="O33" s="118" t="e">
        <f t="shared" si="10"/>
        <v>#DIV/0!</v>
      </c>
      <c r="P33" s="138"/>
    </row>
    <row r="34" spans="2:16" ht="15" customHeight="1" x14ac:dyDescent="0.25">
      <c r="B34" s="74" t="s">
        <v>27</v>
      </c>
      <c r="C34" s="265">
        <f>sheet7!C34</f>
        <v>0</v>
      </c>
      <c r="D34" s="267">
        <f>sheet7!D34</f>
        <v>0</v>
      </c>
      <c r="E34" s="79">
        <f>sheet7!E34</f>
        <v>0</v>
      </c>
      <c r="F34" s="52"/>
      <c r="G34" s="79">
        <f t="shared" si="11"/>
        <v>0</v>
      </c>
      <c r="H34" s="54"/>
      <c r="L34" s="134"/>
      <c r="M34" s="108" t="str">
        <f>sheet1!M34</f>
        <v>보험</v>
      </c>
      <c r="N34" s="161">
        <f t="shared" si="9"/>
        <v>0</v>
      </c>
      <c r="O34" s="118" t="e">
        <f t="shared" si="10"/>
        <v>#DIV/0!</v>
      </c>
      <c r="P34" s="138"/>
    </row>
    <row r="35" spans="2:16" ht="15" customHeight="1" x14ac:dyDescent="0.25">
      <c r="B35" s="74" t="s">
        <v>27</v>
      </c>
      <c r="C35" s="265">
        <f>sheet7!C35</f>
        <v>0</v>
      </c>
      <c r="D35" s="267">
        <f>sheet7!D35</f>
        <v>0</v>
      </c>
      <c r="E35" s="79">
        <f>sheet7!E35</f>
        <v>0</v>
      </c>
      <c r="F35" s="52"/>
      <c r="G35" s="79">
        <f t="shared" si="11"/>
        <v>0</v>
      </c>
      <c r="H35" s="54"/>
      <c r="L35" s="134"/>
      <c r="M35" s="108" t="str">
        <f>sheet1!M35</f>
        <v>관리비(가스/전기)</v>
      </c>
      <c r="N35" s="161">
        <f t="shared" si="9"/>
        <v>0</v>
      </c>
      <c r="O35" s="118" t="e">
        <f t="shared" si="10"/>
        <v>#DIV/0!</v>
      </c>
      <c r="P35" s="138"/>
    </row>
    <row r="36" spans="2:16" ht="15" customHeight="1" x14ac:dyDescent="0.25">
      <c r="B36" s="74" t="s">
        <v>27</v>
      </c>
      <c r="C36" s="265">
        <f>sheet7!C36</f>
        <v>0</v>
      </c>
      <c r="D36" s="267">
        <f>sheet7!D36</f>
        <v>0</v>
      </c>
      <c r="E36" s="79">
        <f>sheet7!E36</f>
        <v>0</v>
      </c>
      <c r="F36" s="52"/>
      <c r="G36" s="79">
        <f t="shared" si="11"/>
        <v>0</v>
      </c>
      <c r="H36" s="54"/>
      <c r="L36" s="134"/>
      <c r="M36" s="108" t="str">
        <f>sheet1!M36</f>
        <v>통신비(핸드폰/TV/인터넷)</v>
      </c>
      <c r="N36" s="161">
        <f t="shared" si="9"/>
        <v>0</v>
      </c>
      <c r="O36" s="118" t="e">
        <f t="shared" si="10"/>
        <v>#DIV/0!</v>
      </c>
      <c r="P36" s="138"/>
    </row>
    <row r="37" spans="2:16" ht="15" customHeight="1" x14ac:dyDescent="0.25">
      <c r="B37" s="74" t="s">
        <v>27</v>
      </c>
      <c r="C37" s="265">
        <f>sheet7!C37</f>
        <v>0</v>
      </c>
      <c r="D37" s="267">
        <f>sheet7!D37</f>
        <v>0</v>
      </c>
      <c r="E37" s="51">
        <f>sheet7!E37</f>
        <v>0</v>
      </c>
      <c r="F37" s="52"/>
      <c r="G37" s="79">
        <f t="shared" si="11"/>
        <v>0</v>
      </c>
      <c r="H37" s="54"/>
      <c r="L37" s="134"/>
      <c r="M37" s="108" t="str">
        <f>sheet1!M37</f>
        <v>양육비(돌봄도우미)</v>
      </c>
      <c r="N37" s="161">
        <f t="shared" si="9"/>
        <v>0</v>
      </c>
      <c r="O37" s="118" t="e">
        <f t="shared" si="10"/>
        <v>#DIV/0!</v>
      </c>
      <c r="P37" s="138"/>
    </row>
    <row r="38" spans="2:16" ht="15" customHeight="1" x14ac:dyDescent="0.25">
      <c r="B38" s="74" t="s">
        <v>27</v>
      </c>
      <c r="C38" s="265">
        <f>sheet7!C38</f>
        <v>0</v>
      </c>
      <c r="D38" s="267">
        <f>sheet7!D38</f>
        <v>0</v>
      </c>
      <c r="E38" s="51">
        <f>sheet7!E38</f>
        <v>0</v>
      </c>
      <c r="F38" s="52"/>
      <c r="G38" s="79">
        <f t="shared" si="11"/>
        <v>0</v>
      </c>
      <c r="H38" s="54"/>
      <c r="L38" s="134"/>
      <c r="M38" s="108" t="str">
        <f>sheet1!M38</f>
        <v>교육비(어린이집/학원)</v>
      </c>
      <c r="N38" s="161">
        <f t="shared" si="9"/>
        <v>0</v>
      </c>
      <c r="O38" s="118" t="e">
        <f t="shared" si="10"/>
        <v>#DIV/0!</v>
      </c>
      <c r="P38" s="138"/>
    </row>
    <row r="39" spans="2:16" ht="15" customHeight="1" x14ac:dyDescent="0.25">
      <c r="B39" s="74" t="s">
        <v>27</v>
      </c>
      <c r="C39" s="265">
        <f>sheet7!C39</f>
        <v>0</v>
      </c>
      <c r="D39" s="267">
        <f>sheet7!D39</f>
        <v>0</v>
      </c>
      <c r="E39" s="79">
        <f>sheet7!E39</f>
        <v>0</v>
      </c>
      <c r="F39" s="52"/>
      <c r="G39" s="79">
        <f t="shared" si="11"/>
        <v>0</v>
      </c>
      <c r="H39" s="54"/>
      <c r="L39" s="135"/>
      <c r="M39" s="115" t="str">
        <f>sheet1!M39</f>
        <v>기부금</v>
      </c>
      <c r="N39" s="162">
        <f t="shared" si="9"/>
        <v>0</v>
      </c>
      <c r="O39" s="119" t="e">
        <f t="shared" si="10"/>
        <v>#DIV/0!</v>
      </c>
      <c r="P39" s="139"/>
    </row>
    <row r="40" spans="2:16" ht="15" customHeight="1" x14ac:dyDescent="0.25">
      <c r="B40" s="74" t="s">
        <v>27</v>
      </c>
      <c r="C40" s="265">
        <f>sheet7!C40</f>
        <v>0</v>
      </c>
      <c r="D40" s="267">
        <f>sheet7!D40</f>
        <v>0</v>
      </c>
      <c r="E40" s="79">
        <f>sheet7!E40</f>
        <v>0</v>
      </c>
      <c r="F40" s="52"/>
      <c r="G40" s="79">
        <f t="shared" si="11"/>
        <v>0</v>
      </c>
      <c r="H40" s="54"/>
      <c r="L40" s="134" t="s">
        <v>63</v>
      </c>
      <c r="M40" s="110" t="str">
        <f>sheet1!M40</f>
        <v>교통비(버스/택시)</v>
      </c>
      <c r="N40" s="163">
        <f t="shared" si="9"/>
        <v>0</v>
      </c>
      <c r="O40" s="120" t="e">
        <f t="shared" si="10"/>
        <v>#DIV/0!</v>
      </c>
      <c r="P40" s="137">
        <f>SUM(N40:N52)</f>
        <v>0</v>
      </c>
    </row>
    <row r="41" spans="2:16" ht="15" customHeight="1" x14ac:dyDescent="0.25">
      <c r="B41" s="74" t="s">
        <v>27</v>
      </c>
      <c r="C41" s="265">
        <f>sheet7!C41</f>
        <v>0</v>
      </c>
      <c r="D41" s="267">
        <f>sheet7!D41</f>
        <v>0</v>
      </c>
      <c r="E41" s="79">
        <f>sheet7!E41</f>
        <v>0</v>
      </c>
      <c r="F41" s="52"/>
      <c r="G41" s="79">
        <f t="shared" si="11"/>
        <v>0</v>
      </c>
      <c r="H41" s="54"/>
      <c r="L41" s="134"/>
      <c r="M41" s="108" t="str">
        <f>sheet1!M41</f>
        <v>식비</v>
      </c>
      <c r="N41" s="161">
        <f t="shared" si="9"/>
        <v>0</v>
      </c>
      <c r="O41" s="118" t="e">
        <f t="shared" si="10"/>
        <v>#DIV/0!</v>
      </c>
      <c r="P41" s="138"/>
    </row>
    <row r="42" spans="2:16" ht="15" customHeight="1" x14ac:dyDescent="0.25">
      <c r="B42" s="74" t="s">
        <v>27</v>
      </c>
      <c r="C42" s="265">
        <f>sheet7!C42</f>
        <v>0</v>
      </c>
      <c r="D42" s="267">
        <f>sheet7!D42</f>
        <v>0</v>
      </c>
      <c r="E42" s="79">
        <f>sheet7!E42</f>
        <v>0</v>
      </c>
      <c r="F42" s="52"/>
      <c r="G42" s="79">
        <f t="shared" si="11"/>
        <v>0</v>
      </c>
      <c r="H42" s="54"/>
      <c r="L42" s="134"/>
      <c r="M42" s="108" t="str">
        <f>sheet1!M42</f>
        <v>간식비(술/커피/군것질)</v>
      </c>
      <c r="N42" s="161">
        <f t="shared" si="9"/>
        <v>0</v>
      </c>
      <c r="O42" s="118" t="e">
        <f t="shared" si="10"/>
        <v>#DIV/0!</v>
      </c>
      <c r="P42" s="138"/>
    </row>
    <row r="43" spans="2:16" ht="15" customHeight="1" x14ac:dyDescent="0.25">
      <c r="B43" s="74" t="s">
        <v>27</v>
      </c>
      <c r="C43" s="265">
        <f>sheet7!C43</f>
        <v>0</v>
      </c>
      <c r="D43" s="267">
        <f>sheet7!D43</f>
        <v>0</v>
      </c>
      <c r="E43" s="79">
        <f>sheet7!E43</f>
        <v>0</v>
      </c>
      <c r="F43" s="52"/>
      <c r="G43" s="79">
        <f t="shared" si="11"/>
        <v>0</v>
      </c>
      <c r="H43" s="54"/>
      <c r="L43" s="134"/>
      <c r="M43" s="108" t="str">
        <f>sheet1!M43</f>
        <v>생필품 구입비</v>
      </c>
      <c r="N43" s="161">
        <f t="shared" si="9"/>
        <v>0</v>
      </c>
      <c r="O43" s="118" t="e">
        <f t="shared" si="10"/>
        <v>#DIV/0!</v>
      </c>
      <c r="P43" s="138"/>
    </row>
    <row r="44" spans="2:16" ht="15" customHeight="1" x14ac:dyDescent="0.25">
      <c r="B44" s="74" t="s">
        <v>27</v>
      </c>
      <c r="C44" s="265">
        <f>sheet7!C44</f>
        <v>0</v>
      </c>
      <c r="D44" s="267">
        <f>sheet7!D44</f>
        <v>0</v>
      </c>
      <c r="E44" s="79">
        <f>sheet7!E44</f>
        <v>0</v>
      </c>
      <c r="F44" s="52"/>
      <c r="G44" s="79">
        <f t="shared" si="11"/>
        <v>0</v>
      </c>
      <c r="H44" s="54"/>
      <c r="L44" s="134"/>
      <c r="M44" s="108" t="str">
        <f>sheet1!M44</f>
        <v>육아용품 구입비</v>
      </c>
      <c r="N44" s="161">
        <f t="shared" si="9"/>
        <v>0</v>
      </c>
      <c r="O44" s="118" t="e">
        <f t="shared" si="10"/>
        <v>#DIV/0!</v>
      </c>
      <c r="P44" s="138"/>
    </row>
    <row r="45" spans="2:16" ht="15" customHeight="1" x14ac:dyDescent="0.25">
      <c r="B45" s="74" t="s">
        <v>27</v>
      </c>
      <c r="C45" s="265">
        <f>sheet7!C45</f>
        <v>0</v>
      </c>
      <c r="D45" s="267">
        <f>sheet7!D45</f>
        <v>0</v>
      </c>
      <c r="E45" s="79">
        <f>sheet7!E45</f>
        <v>0</v>
      </c>
      <c r="F45" s="52"/>
      <c r="G45" s="79">
        <f t="shared" si="11"/>
        <v>0</v>
      </c>
      <c r="H45" s="54"/>
      <c r="L45" s="134"/>
      <c r="M45" s="108" t="str">
        <f>sheet1!M45</f>
        <v>차량유지비(주차/주유/정비)</v>
      </c>
      <c r="N45" s="161">
        <f t="shared" si="9"/>
        <v>0</v>
      </c>
      <c r="O45" s="118" t="e">
        <f t="shared" si="10"/>
        <v>#DIV/0!</v>
      </c>
      <c r="P45" s="138"/>
    </row>
    <row r="46" spans="2:16" ht="15" customHeight="1" x14ac:dyDescent="0.25">
      <c r="B46" s="74" t="s">
        <v>27</v>
      </c>
      <c r="C46" s="265">
        <f>sheet7!C46</f>
        <v>0</v>
      </c>
      <c r="D46" s="267">
        <f>sheet7!D46</f>
        <v>0</v>
      </c>
      <c r="E46" s="79">
        <f>sheet7!E46</f>
        <v>0</v>
      </c>
      <c r="F46" s="52"/>
      <c r="G46" s="79">
        <f t="shared" si="11"/>
        <v>0</v>
      </c>
      <c r="H46" s="54"/>
      <c r="L46" s="134"/>
      <c r="M46" s="108" t="str">
        <f>sheet1!M46</f>
        <v>꾸밈비(옷/가방/머리)</v>
      </c>
      <c r="N46" s="161">
        <f t="shared" si="9"/>
        <v>0</v>
      </c>
      <c r="O46" s="118" t="e">
        <f t="shared" si="10"/>
        <v>#DIV/0!</v>
      </c>
      <c r="P46" s="138"/>
    </row>
    <row r="47" spans="2:16" ht="15" customHeight="1" x14ac:dyDescent="0.25">
      <c r="B47" s="74" t="s">
        <v>27</v>
      </c>
      <c r="C47" s="265">
        <f>sheet7!C47</f>
        <v>0</v>
      </c>
      <c r="D47" s="267">
        <f>sheet7!D47</f>
        <v>0</v>
      </c>
      <c r="E47" s="79">
        <f>sheet7!E47</f>
        <v>0</v>
      </c>
      <c r="F47" s="52"/>
      <c r="G47" s="79">
        <f t="shared" si="11"/>
        <v>0</v>
      </c>
      <c r="H47" s="54"/>
      <c r="L47" s="134"/>
      <c r="M47" s="108" t="str">
        <f>sheet1!M47</f>
        <v>의료비(병원/약국)</v>
      </c>
      <c r="N47" s="161">
        <f t="shared" si="9"/>
        <v>0</v>
      </c>
      <c r="O47" s="118" t="e">
        <f t="shared" si="10"/>
        <v>#DIV/0!</v>
      </c>
      <c r="P47" s="138"/>
    </row>
    <row r="48" spans="2:16" ht="15" customHeight="1" x14ac:dyDescent="0.25">
      <c r="B48" s="74" t="s">
        <v>27</v>
      </c>
      <c r="C48" s="265">
        <f>sheet7!C48</f>
        <v>0</v>
      </c>
      <c r="D48" s="267">
        <f>sheet7!D48</f>
        <v>0</v>
      </c>
      <c r="E48" s="79">
        <f>sheet7!E48</f>
        <v>0</v>
      </c>
      <c r="F48" s="52"/>
      <c r="G48" s="79">
        <f t="shared" si="11"/>
        <v>0</v>
      </c>
      <c r="H48" s="54"/>
      <c r="L48" s="134"/>
      <c r="M48" s="108" t="str">
        <f>sheet1!M48</f>
        <v>여행/레저/유흥</v>
      </c>
      <c r="N48" s="161">
        <f t="shared" si="9"/>
        <v>0</v>
      </c>
      <c r="O48" s="118" t="e">
        <f t="shared" si="10"/>
        <v>#DIV/0!</v>
      </c>
      <c r="P48" s="138"/>
    </row>
    <row r="49" spans="2:16" ht="15" customHeight="1" x14ac:dyDescent="0.25">
      <c r="B49" s="74" t="s">
        <v>27</v>
      </c>
      <c r="C49" s="265">
        <f>sheet7!C49</f>
        <v>0</v>
      </c>
      <c r="D49" s="267">
        <f>sheet7!D49</f>
        <v>0</v>
      </c>
      <c r="E49" s="79">
        <f>sheet7!E49</f>
        <v>0</v>
      </c>
      <c r="F49" s="52"/>
      <c r="G49" s="79">
        <f t="shared" si="11"/>
        <v>0</v>
      </c>
      <c r="H49" s="54"/>
      <c r="L49" s="134"/>
      <c r="M49" s="108" t="str">
        <f>sheet1!M49</f>
        <v>경조사비</v>
      </c>
      <c r="N49" s="161">
        <f t="shared" si="9"/>
        <v>0</v>
      </c>
      <c r="O49" s="118" t="e">
        <f t="shared" si="10"/>
        <v>#DIV/0!</v>
      </c>
      <c r="P49" s="138"/>
    </row>
    <row r="50" spans="2:16" ht="15" customHeight="1" x14ac:dyDescent="0.25">
      <c r="B50" s="74" t="s">
        <v>27</v>
      </c>
      <c r="C50" s="265">
        <f>sheet7!C50</f>
        <v>0</v>
      </c>
      <c r="D50" s="267">
        <f>sheet7!D50</f>
        <v>0</v>
      </c>
      <c r="E50" s="79">
        <f>sheet7!E50</f>
        <v>0</v>
      </c>
      <c r="F50" s="52"/>
      <c r="G50" s="79">
        <f t="shared" si="11"/>
        <v>0</v>
      </c>
      <c r="H50" s="54"/>
      <c r="L50" s="134"/>
      <c r="M50" s="108" t="str">
        <f>sheet1!M50</f>
        <v>세금(재산세/주민세)</v>
      </c>
      <c r="N50" s="161">
        <f t="shared" si="9"/>
        <v>0</v>
      </c>
      <c r="O50" s="118" t="e">
        <f t="shared" si="10"/>
        <v>#DIV/0!</v>
      </c>
      <c r="P50" s="138"/>
    </row>
    <row r="51" spans="2:16" ht="15" customHeight="1" x14ac:dyDescent="0.25">
      <c r="B51" s="74" t="s">
        <v>27</v>
      </c>
      <c r="C51" s="265">
        <f>sheet7!C51</f>
        <v>0</v>
      </c>
      <c r="D51" s="267">
        <f>sheet7!D51</f>
        <v>0</v>
      </c>
      <c r="E51" s="79">
        <f>sheet7!E51</f>
        <v>0</v>
      </c>
      <c r="F51" s="52"/>
      <c r="G51" s="79">
        <f t="shared" si="11"/>
        <v>0</v>
      </c>
      <c r="H51" s="54"/>
      <c r="L51" s="134"/>
      <c r="M51" s="108" t="str">
        <f>sheet1!M51</f>
        <v>가전/가구</v>
      </c>
      <c r="N51" s="161">
        <f t="shared" si="9"/>
        <v>0</v>
      </c>
      <c r="O51" s="118" t="e">
        <f t="shared" si="10"/>
        <v>#DIV/0!</v>
      </c>
      <c r="P51" s="138"/>
    </row>
    <row r="52" spans="2:16" ht="15" customHeight="1" thickBot="1" x14ac:dyDescent="0.3">
      <c r="B52" s="74" t="s">
        <v>27</v>
      </c>
      <c r="C52" s="265">
        <f>sheet7!C52</f>
        <v>0</v>
      </c>
      <c r="D52" s="267">
        <f>sheet7!D52</f>
        <v>0</v>
      </c>
      <c r="E52" s="79">
        <f>sheet7!E52</f>
        <v>0</v>
      </c>
      <c r="F52" s="52"/>
      <c r="G52" s="79">
        <f t="shared" si="11"/>
        <v>0</v>
      </c>
      <c r="H52" s="54"/>
      <c r="L52" s="136"/>
      <c r="M52" s="109" t="str">
        <f>sheet1!M52</f>
        <v>기타</v>
      </c>
      <c r="N52" s="164">
        <f t="shared" si="9"/>
        <v>0</v>
      </c>
      <c r="O52" s="121" t="e">
        <f t="shared" si="10"/>
        <v>#DIV/0!</v>
      </c>
      <c r="P52" s="140"/>
    </row>
    <row r="53" spans="2:16" ht="15" customHeight="1" x14ac:dyDescent="0.25">
      <c r="B53" s="74" t="s">
        <v>27</v>
      </c>
      <c r="C53" s="265">
        <f>sheet7!C53</f>
        <v>0</v>
      </c>
      <c r="D53" s="267">
        <f>sheet7!D53</f>
        <v>0</v>
      </c>
      <c r="E53" s="79">
        <f>sheet7!E53</f>
        <v>0</v>
      </c>
      <c r="F53" s="52"/>
      <c r="G53" s="79">
        <f t="shared" si="11"/>
        <v>0</v>
      </c>
      <c r="H53" s="54"/>
    </row>
    <row r="54" spans="2:16" ht="15" customHeight="1" x14ac:dyDescent="0.25">
      <c r="B54" s="74" t="s">
        <v>27</v>
      </c>
      <c r="C54" s="265">
        <f>sheet7!C54</f>
        <v>0</v>
      </c>
      <c r="D54" s="267">
        <f>sheet7!D54</f>
        <v>0</v>
      </c>
      <c r="E54" s="79">
        <f>sheet7!E54</f>
        <v>0</v>
      </c>
      <c r="F54" s="52"/>
      <c r="G54" s="79">
        <f t="shared" si="11"/>
        <v>0</v>
      </c>
      <c r="H54" s="54"/>
    </row>
    <row r="55" spans="2:16" ht="15" customHeight="1" x14ac:dyDescent="0.25">
      <c r="B55" s="74" t="s">
        <v>27</v>
      </c>
      <c r="C55" s="265">
        <f>sheet7!C55</f>
        <v>0</v>
      </c>
      <c r="D55" s="267">
        <f>sheet7!D55</f>
        <v>0</v>
      </c>
      <c r="E55" s="79">
        <f>sheet7!E55</f>
        <v>0</v>
      </c>
      <c r="F55" s="52"/>
      <c r="G55" s="79">
        <f t="shared" si="11"/>
        <v>0</v>
      </c>
      <c r="H55" s="54"/>
    </row>
    <row r="56" spans="2:16" ht="15" customHeight="1" x14ac:dyDescent="0.25">
      <c r="B56" s="75" t="s">
        <v>27</v>
      </c>
      <c r="C56" s="268">
        <f>sheet7!C56</f>
        <v>0</v>
      </c>
      <c r="D56" s="269">
        <f>sheet7!D56</f>
        <v>0</v>
      </c>
      <c r="E56" s="149">
        <f>sheet7!E56</f>
        <v>0</v>
      </c>
      <c r="F56" s="152"/>
      <c r="G56" s="80">
        <f t="shared" si="11"/>
        <v>0</v>
      </c>
      <c r="H56" s="72"/>
    </row>
    <row r="57" spans="2:16" ht="15" customHeight="1" x14ac:dyDescent="0.25">
      <c r="B57" s="67"/>
      <c r="C57" s="68"/>
      <c r="D57" s="68"/>
      <c r="E57" s="150"/>
      <c r="F57" s="153"/>
      <c r="G57" s="81">
        <f t="shared" si="11"/>
        <v>0</v>
      </c>
      <c r="H57" s="69"/>
    </row>
    <row r="58" spans="2:16" ht="15" customHeight="1" x14ac:dyDescent="0.25">
      <c r="B58" s="55"/>
      <c r="C58" s="53"/>
      <c r="D58" s="53"/>
      <c r="E58" s="79"/>
      <c r="F58" s="52"/>
      <c r="G58" s="79">
        <f t="shared" si="11"/>
        <v>0</v>
      </c>
      <c r="H58" s="54"/>
    </row>
    <row r="59" spans="2:16" ht="15" customHeight="1" x14ac:dyDescent="0.25">
      <c r="B59" s="55"/>
      <c r="C59" s="53"/>
      <c r="D59" s="53"/>
      <c r="E59" s="79"/>
      <c r="F59" s="52"/>
      <c r="G59" s="79">
        <f t="shared" si="11"/>
        <v>0</v>
      </c>
      <c r="H59" s="54"/>
    </row>
    <row r="60" spans="2:16" ht="15" customHeight="1" x14ac:dyDescent="0.25">
      <c r="B60" s="55"/>
      <c r="C60" s="53"/>
      <c r="D60" s="53"/>
      <c r="E60" s="79"/>
      <c r="F60" s="52"/>
      <c r="G60" s="79">
        <f t="shared" si="11"/>
        <v>0</v>
      </c>
      <c r="H60" s="54"/>
    </row>
    <row r="61" spans="2:16" ht="15" customHeight="1" x14ac:dyDescent="0.25">
      <c r="B61" s="55"/>
      <c r="C61" s="53"/>
      <c r="D61" s="53"/>
      <c r="E61" s="79"/>
      <c r="F61" s="52"/>
      <c r="G61" s="79">
        <f t="shared" si="11"/>
        <v>0</v>
      </c>
      <c r="H61" s="54"/>
    </row>
    <row r="62" spans="2:16" ht="15" customHeight="1" x14ac:dyDescent="0.25">
      <c r="B62" s="55"/>
      <c r="C62" s="53"/>
      <c r="D62" s="53"/>
      <c r="E62" s="79"/>
      <c r="F62" s="52"/>
      <c r="G62" s="79">
        <f t="shared" si="11"/>
        <v>0</v>
      </c>
      <c r="H62" s="54"/>
    </row>
    <row r="63" spans="2:16" ht="15" customHeight="1" x14ac:dyDescent="0.25">
      <c r="B63" s="55"/>
      <c r="C63" s="53"/>
      <c r="D63" s="53"/>
      <c r="E63" s="79"/>
      <c r="F63" s="52"/>
      <c r="G63" s="79">
        <f t="shared" si="11"/>
        <v>0</v>
      </c>
      <c r="H63" s="54"/>
    </row>
    <row r="64" spans="2:16" ht="15" customHeight="1" x14ac:dyDescent="0.25">
      <c r="B64" s="55"/>
      <c r="C64" s="59"/>
      <c r="D64" s="53"/>
      <c r="E64" s="79"/>
      <c r="F64" s="52"/>
      <c r="G64" s="79">
        <f t="shared" si="11"/>
        <v>0</v>
      </c>
      <c r="H64" s="54"/>
    </row>
    <row r="65" spans="2:8" ht="15" customHeight="1" x14ac:dyDescent="0.25">
      <c r="B65" s="55"/>
      <c r="C65" s="59"/>
      <c r="D65" s="53"/>
      <c r="E65" s="79"/>
      <c r="F65" s="52"/>
      <c r="G65" s="79">
        <f t="shared" si="11"/>
        <v>0</v>
      </c>
      <c r="H65" s="54"/>
    </row>
    <row r="66" spans="2:8" ht="15" customHeight="1" x14ac:dyDescent="0.25">
      <c r="B66" s="55"/>
      <c r="C66" s="59"/>
      <c r="D66" s="53"/>
      <c r="E66" s="79"/>
      <c r="F66" s="52"/>
      <c r="G66" s="79">
        <f t="shared" si="11"/>
        <v>0</v>
      </c>
      <c r="H66" s="54"/>
    </row>
    <row r="67" spans="2:8" ht="15" customHeight="1" x14ac:dyDescent="0.25">
      <c r="B67" s="55"/>
      <c r="C67" s="59"/>
      <c r="D67" s="53"/>
      <c r="E67" s="79"/>
      <c r="F67" s="52"/>
      <c r="G67" s="79">
        <f t="shared" si="11"/>
        <v>0</v>
      </c>
      <c r="H67" s="54"/>
    </row>
    <row r="68" spans="2:8" ht="15" customHeight="1" x14ac:dyDescent="0.25">
      <c r="B68" s="55"/>
      <c r="C68" s="59"/>
      <c r="D68" s="53"/>
      <c r="E68" s="79"/>
      <c r="F68" s="52"/>
      <c r="G68" s="79">
        <f t="shared" si="11"/>
        <v>0</v>
      </c>
      <c r="H68" s="54"/>
    </row>
    <row r="69" spans="2:8" ht="15" customHeight="1" x14ac:dyDescent="0.25">
      <c r="B69" s="55"/>
      <c r="C69" s="53"/>
      <c r="D69" s="53"/>
      <c r="E69" s="79"/>
      <c r="F69" s="52"/>
      <c r="G69" s="79">
        <f t="shared" si="11"/>
        <v>0</v>
      </c>
      <c r="H69" s="54"/>
    </row>
    <row r="70" spans="2:8" ht="15" customHeight="1" x14ac:dyDescent="0.25">
      <c r="B70" s="55"/>
      <c r="C70" s="53"/>
      <c r="D70" s="53"/>
      <c r="E70" s="79"/>
      <c r="F70" s="52"/>
      <c r="G70" s="79">
        <f t="shared" si="11"/>
        <v>0</v>
      </c>
      <c r="H70" s="54"/>
    </row>
    <row r="71" spans="2:8" ht="15" customHeight="1" x14ac:dyDescent="0.25">
      <c r="B71" s="55"/>
      <c r="C71" s="53"/>
      <c r="D71" s="53"/>
      <c r="E71" s="79"/>
      <c r="F71" s="52"/>
      <c r="G71" s="79">
        <f t="shared" si="11"/>
        <v>0</v>
      </c>
      <c r="H71" s="54"/>
    </row>
    <row r="72" spans="2:8" ht="15" customHeight="1" x14ac:dyDescent="0.25">
      <c r="B72" s="55"/>
      <c r="C72" s="53"/>
      <c r="D72" s="53"/>
      <c r="E72" s="79"/>
      <c r="F72" s="52"/>
      <c r="G72" s="79">
        <f t="shared" si="11"/>
        <v>0</v>
      </c>
      <c r="H72" s="54"/>
    </row>
    <row r="73" spans="2:8" ht="15" customHeight="1" x14ac:dyDescent="0.25">
      <c r="B73" s="55"/>
      <c r="C73" s="53"/>
      <c r="D73" s="53"/>
      <c r="E73" s="79"/>
      <c r="F73" s="52"/>
      <c r="G73" s="79">
        <f t="shared" si="11"/>
        <v>0</v>
      </c>
      <c r="H73" s="54"/>
    </row>
    <row r="74" spans="2:8" ht="15" customHeight="1" x14ac:dyDescent="0.25">
      <c r="B74" s="55"/>
      <c r="C74" s="53"/>
      <c r="D74" s="53"/>
      <c r="E74" s="79"/>
      <c r="F74" s="52"/>
      <c r="G74" s="79">
        <f t="shared" si="11"/>
        <v>0</v>
      </c>
      <c r="H74" s="54"/>
    </row>
    <row r="75" spans="2:8" ht="15" customHeight="1" x14ac:dyDescent="0.25">
      <c r="B75" s="55"/>
      <c r="C75" s="53"/>
      <c r="D75" s="53"/>
      <c r="E75" s="79"/>
      <c r="F75" s="52"/>
      <c r="G75" s="79">
        <f t="shared" si="11"/>
        <v>0</v>
      </c>
      <c r="H75" s="54"/>
    </row>
    <row r="76" spans="2:8" ht="15" customHeight="1" x14ac:dyDescent="0.25">
      <c r="B76" s="55"/>
      <c r="C76" s="53"/>
      <c r="D76" s="53"/>
      <c r="E76" s="79"/>
      <c r="F76" s="52"/>
      <c r="G76" s="79">
        <f t="shared" si="11"/>
        <v>0</v>
      </c>
      <c r="H76" s="54"/>
    </row>
    <row r="77" spans="2:8" ht="15" customHeight="1" x14ac:dyDescent="0.25">
      <c r="B77" s="55"/>
      <c r="C77" s="53"/>
      <c r="D77" s="53"/>
      <c r="E77" s="79"/>
      <c r="F77" s="52"/>
      <c r="G77" s="79">
        <f t="shared" si="11"/>
        <v>0</v>
      </c>
      <c r="H77" s="54"/>
    </row>
    <row r="78" spans="2:8" ht="15" customHeight="1" x14ac:dyDescent="0.25">
      <c r="B78" s="55"/>
      <c r="C78" s="53"/>
      <c r="D78" s="53"/>
      <c r="E78" s="79"/>
      <c r="F78" s="52"/>
      <c r="G78" s="79">
        <f t="shared" si="11"/>
        <v>0</v>
      </c>
      <c r="H78" s="54"/>
    </row>
    <row r="79" spans="2:8" ht="15" customHeight="1" x14ac:dyDescent="0.25">
      <c r="B79" s="55"/>
      <c r="C79" s="53"/>
      <c r="D79" s="53"/>
      <c r="E79" s="79"/>
      <c r="F79" s="52"/>
      <c r="G79" s="79">
        <f t="shared" si="11"/>
        <v>0</v>
      </c>
      <c r="H79" s="54"/>
    </row>
    <row r="80" spans="2:8" ht="15" customHeight="1" x14ac:dyDescent="0.25">
      <c r="B80" s="55"/>
      <c r="C80" s="53"/>
      <c r="D80" s="53"/>
      <c r="E80" s="79"/>
      <c r="F80" s="52"/>
      <c r="G80" s="79">
        <f t="shared" si="11"/>
        <v>0</v>
      </c>
      <c r="H80" s="54"/>
    </row>
    <row r="81" spans="2:8" ht="15" customHeight="1" x14ac:dyDescent="0.25">
      <c r="B81" s="55"/>
      <c r="C81" s="53"/>
      <c r="D81" s="53"/>
      <c r="E81" s="79"/>
      <c r="F81" s="52"/>
      <c r="G81" s="79">
        <f t="shared" si="11"/>
        <v>0</v>
      </c>
      <c r="H81" s="54"/>
    </row>
    <row r="82" spans="2:8" ht="15" customHeight="1" x14ac:dyDescent="0.25">
      <c r="B82" s="55"/>
      <c r="C82" s="53"/>
      <c r="D82" s="53"/>
      <c r="E82" s="79"/>
      <c r="F82" s="52"/>
      <c r="G82" s="79">
        <f t="shared" si="11"/>
        <v>0</v>
      </c>
      <c r="H82" s="54"/>
    </row>
    <row r="83" spans="2:8" ht="15" customHeight="1" x14ac:dyDescent="0.25">
      <c r="B83" s="55"/>
      <c r="C83" s="53"/>
      <c r="D83" s="53"/>
      <c r="E83" s="79"/>
      <c r="F83" s="52"/>
      <c r="G83" s="79">
        <f t="shared" si="11"/>
        <v>0</v>
      </c>
      <c r="H83" s="54"/>
    </row>
    <row r="84" spans="2:8" ht="15" customHeight="1" x14ac:dyDescent="0.25">
      <c r="B84" s="55"/>
      <c r="C84" s="53"/>
      <c r="D84" s="53"/>
      <c r="E84" s="79"/>
      <c r="F84" s="52"/>
      <c r="G84" s="79">
        <f t="shared" si="11"/>
        <v>0</v>
      </c>
      <c r="H84" s="54"/>
    </row>
    <row r="85" spans="2:8" ht="15" customHeight="1" x14ac:dyDescent="0.25">
      <c r="B85" s="55"/>
      <c r="C85" s="53"/>
      <c r="D85" s="53"/>
      <c r="E85" s="79"/>
      <c r="F85" s="52"/>
      <c r="G85" s="79">
        <f t="shared" si="11"/>
        <v>0</v>
      </c>
      <c r="H85" s="54"/>
    </row>
    <row r="86" spans="2:8" ht="15" customHeight="1" x14ac:dyDescent="0.25">
      <c r="B86" s="55"/>
      <c r="C86" s="53"/>
      <c r="D86" s="53"/>
      <c r="E86" s="79"/>
      <c r="F86" s="52"/>
      <c r="G86" s="79">
        <f t="shared" si="11"/>
        <v>0</v>
      </c>
      <c r="H86" s="54"/>
    </row>
    <row r="87" spans="2:8" ht="15" customHeight="1" x14ac:dyDescent="0.25">
      <c r="B87" s="55"/>
      <c r="C87" s="53"/>
      <c r="D87" s="53"/>
      <c r="E87" s="79"/>
      <c r="F87" s="52"/>
      <c r="G87" s="79">
        <f t="shared" si="11"/>
        <v>0</v>
      </c>
      <c r="H87" s="54"/>
    </row>
    <row r="88" spans="2:8" ht="15" customHeight="1" x14ac:dyDescent="0.25">
      <c r="B88" s="55"/>
      <c r="C88" s="53"/>
      <c r="D88" s="53"/>
      <c r="E88" s="79"/>
      <c r="F88" s="52"/>
      <c r="G88" s="79">
        <f t="shared" si="11"/>
        <v>0</v>
      </c>
      <c r="H88" s="54"/>
    </row>
    <row r="89" spans="2:8" ht="15" customHeight="1" x14ac:dyDescent="0.25">
      <c r="B89" s="55"/>
      <c r="C89" s="53"/>
      <c r="D89" s="53"/>
      <c r="E89" s="79"/>
      <c r="F89" s="52"/>
      <c r="G89" s="79">
        <f t="shared" si="11"/>
        <v>0</v>
      </c>
      <c r="H89" s="54"/>
    </row>
    <row r="90" spans="2:8" ht="15" customHeight="1" x14ac:dyDescent="0.25">
      <c r="B90" s="55"/>
      <c r="C90" s="53"/>
      <c r="D90" s="53"/>
      <c r="E90" s="79"/>
      <c r="F90" s="52"/>
      <c r="G90" s="79">
        <f t="shared" si="11"/>
        <v>0</v>
      </c>
      <c r="H90" s="54"/>
    </row>
    <row r="91" spans="2:8" ht="15" customHeight="1" x14ac:dyDescent="0.25">
      <c r="B91" s="55"/>
      <c r="C91" s="53"/>
      <c r="D91" s="53"/>
      <c r="E91" s="79"/>
      <c r="F91" s="52"/>
      <c r="G91" s="79">
        <f t="shared" si="11"/>
        <v>0</v>
      </c>
      <c r="H91" s="54"/>
    </row>
    <row r="92" spans="2:8" ht="15" customHeight="1" x14ac:dyDescent="0.25">
      <c r="B92" s="55"/>
      <c r="C92" s="53"/>
      <c r="D92" s="53"/>
      <c r="E92" s="79"/>
      <c r="F92" s="52"/>
      <c r="G92" s="79">
        <f t="shared" si="11"/>
        <v>0</v>
      </c>
      <c r="H92" s="54"/>
    </row>
    <row r="93" spans="2:8" ht="15" customHeight="1" x14ac:dyDescent="0.25">
      <c r="B93" s="55"/>
      <c r="C93" s="53"/>
      <c r="D93" s="53"/>
      <c r="E93" s="79"/>
      <c r="F93" s="52"/>
      <c r="G93" s="79">
        <f t="shared" si="11"/>
        <v>0</v>
      </c>
      <c r="H93" s="54"/>
    </row>
    <row r="94" spans="2:8" ht="15" customHeight="1" x14ac:dyDescent="0.25">
      <c r="B94" s="55"/>
      <c r="C94" s="53"/>
      <c r="D94" s="53"/>
      <c r="E94" s="79"/>
      <c r="F94" s="52"/>
      <c r="G94" s="79">
        <f t="shared" si="11"/>
        <v>0</v>
      </c>
      <c r="H94" s="54"/>
    </row>
    <row r="95" spans="2:8" ht="15" customHeight="1" x14ac:dyDescent="0.25">
      <c r="B95" s="55"/>
      <c r="C95" s="53"/>
      <c r="D95" s="53"/>
      <c r="E95" s="79"/>
      <c r="F95" s="52"/>
      <c r="G95" s="79">
        <f t="shared" si="11"/>
        <v>0</v>
      </c>
      <c r="H95" s="54"/>
    </row>
    <row r="96" spans="2:8" ht="15" customHeight="1" x14ac:dyDescent="0.25">
      <c r="B96" s="55"/>
      <c r="C96" s="53"/>
      <c r="D96" s="53"/>
      <c r="E96" s="79"/>
      <c r="F96" s="52"/>
      <c r="G96" s="79">
        <f t="shared" si="11"/>
        <v>0</v>
      </c>
      <c r="H96" s="54"/>
    </row>
    <row r="97" spans="2:8" ht="15" customHeight="1" x14ac:dyDescent="0.25">
      <c r="B97" s="55"/>
      <c r="C97" s="53"/>
      <c r="D97" s="53"/>
      <c r="E97" s="79"/>
      <c r="F97" s="52"/>
      <c r="G97" s="79">
        <f t="shared" ref="G97:G160" si="12">G96+E97</f>
        <v>0</v>
      </c>
      <c r="H97" s="54"/>
    </row>
    <row r="98" spans="2:8" ht="15" customHeight="1" x14ac:dyDescent="0.25">
      <c r="B98" s="55"/>
      <c r="C98" s="53"/>
      <c r="D98" s="53"/>
      <c r="E98" s="79"/>
      <c r="F98" s="52"/>
      <c r="G98" s="79">
        <f t="shared" si="12"/>
        <v>0</v>
      </c>
      <c r="H98" s="54"/>
    </row>
    <row r="99" spans="2:8" ht="15" customHeight="1" x14ac:dyDescent="0.25">
      <c r="B99" s="55"/>
      <c r="C99" s="53"/>
      <c r="D99" s="53"/>
      <c r="E99" s="79"/>
      <c r="F99" s="52"/>
      <c r="G99" s="79">
        <f t="shared" si="12"/>
        <v>0</v>
      </c>
      <c r="H99" s="54"/>
    </row>
    <row r="100" spans="2:8" ht="15" customHeight="1" x14ac:dyDescent="0.25">
      <c r="B100" s="55"/>
      <c r="C100" s="53"/>
      <c r="D100" s="53"/>
      <c r="E100" s="79"/>
      <c r="F100" s="52"/>
      <c r="G100" s="79">
        <f t="shared" si="12"/>
        <v>0</v>
      </c>
      <c r="H100" s="54"/>
    </row>
    <row r="101" spans="2:8" ht="15" customHeight="1" x14ac:dyDescent="0.25">
      <c r="B101" s="55"/>
      <c r="C101" s="53"/>
      <c r="D101" s="53"/>
      <c r="E101" s="79"/>
      <c r="F101" s="52"/>
      <c r="G101" s="79">
        <f t="shared" si="12"/>
        <v>0</v>
      </c>
      <c r="H101" s="54"/>
    </row>
    <row r="102" spans="2:8" ht="15" customHeight="1" x14ac:dyDescent="0.25">
      <c r="B102" s="55"/>
      <c r="C102" s="53"/>
      <c r="D102" s="53"/>
      <c r="E102" s="79"/>
      <c r="F102" s="52"/>
      <c r="G102" s="79">
        <f t="shared" si="12"/>
        <v>0</v>
      </c>
      <c r="H102" s="54"/>
    </row>
    <row r="103" spans="2:8" ht="15" customHeight="1" x14ac:dyDescent="0.25">
      <c r="B103" s="55"/>
      <c r="C103" s="53"/>
      <c r="D103" s="53"/>
      <c r="E103" s="79"/>
      <c r="F103" s="52"/>
      <c r="G103" s="79">
        <f t="shared" si="12"/>
        <v>0</v>
      </c>
      <c r="H103" s="54"/>
    </row>
    <row r="104" spans="2:8" ht="15" customHeight="1" x14ac:dyDescent="0.25">
      <c r="B104" s="55"/>
      <c r="C104" s="53"/>
      <c r="D104" s="53"/>
      <c r="E104" s="79"/>
      <c r="F104" s="52"/>
      <c r="G104" s="79">
        <f t="shared" si="12"/>
        <v>0</v>
      </c>
      <c r="H104" s="54"/>
    </row>
    <row r="105" spans="2:8" ht="15" customHeight="1" x14ac:dyDescent="0.25">
      <c r="B105" s="55"/>
      <c r="C105" s="53"/>
      <c r="D105" s="53"/>
      <c r="E105" s="79"/>
      <c r="F105" s="52"/>
      <c r="G105" s="79">
        <f t="shared" si="12"/>
        <v>0</v>
      </c>
      <c r="H105" s="54"/>
    </row>
    <row r="106" spans="2:8" ht="15" customHeight="1" x14ac:dyDescent="0.25">
      <c r="B106" s="55"/>
      <c r="C106" s="53"/>
      <c r="D106" s="53"/>
      <c r="E106" s="79"/>
      <c r="F106" s="52"/>
      <c r="G106" s="79">
        <f t="shared" si="12"/>
        <v>0</v>
      </c>
      <c r="H106" s="54"/>
    </row>
    <row r="107" spans="2:8" ht="15" customHeight="1" x14ac:dyDescent="0.25">
      <c r="B107" s="55"/>
      <c r="C107" s="53"/>
      <c r="D107" s="53"/>
      <c r="E107" s="79"/>
      <c r="F107" s="52"/>
      <c r="G107" s="79">
        <f t="shared" si="12"/>
        <v>0</v>
      </c>
      <c r="H107" s="54"/>
    </row>
    <row r="108" spans="2:8" ht="15" customHeight="1" x14ac:dyDescent="0.25">
      <c r="B108" s="55"/>
      <c r="C108" s="53"/>
      <c r="D108" s="53"/>
      <c r="E108" s="79"/>
      <c r="F108" s="52"/>
      <c r="G108" s="79">
        <f t="shared" si="12"/>
        <v>0</v>
      </c>
      <c r="H108" s="54"/>
    </row>
    <row r="109" spans="2:8" ht="15" customHeight="1" x14ac:dyDescent="0.25">
      <c r="B109" s="55"/>
      <c r="C109" s="53"/>
      <c r="D109" s="53"/>
      <c r="E109" s="79"/>
      <c r="F109" s="52"/>
      <c r="G109" s="79">
        <f t="shared" si="12"/>
        <v>0</v>
      </c>
      <c r="H109" s="54"/>
    </row>
    <row r="110" spans="2:8" ht="15" customHeight="1" x14ac:dyDescent="0.25">
      <c r="B110" s="55"/>
      <c r="C110" s="53"/>
      <c r="D110" s="53"/>
      <c r="E110" s="79"/>
      <c r="F110" s="52"/>
      <c r="G110" s="79">
        <f t="shared" si="12"/>
        <v>0</v>
      </c>
      <c r="H110" s="54"/>
    </row>
    <row r="111" spans="2:8" ht="15" customHeight="1" x14ac:dyDescent="0.25">
      <c r="B111" s="55"/>
      <c r="C111" s="53"/>
      <c r="D111" s="53"/>
      <c r="E111" s="79"/>
      <c r="F111" s="52"/>
      <c r="G111" s="79">
        <f t="shared" si="12"/>
        <v>0</v>
      </c>
      <c r="H111" s="54"/>
    </row>
    <row r="112" spans="2:8" ht="15" customHeight="1" x14ac:dyDescent="0.25">
      <c r="B112" s="55"/>
      <c r="C112" s="53"/>
      <c r="D112" s="53"/>
      <c r="E112" s="79"/>
      <c r="F112" s="52"/>
      <c r="G112" s="79">
        <f t="shared" si="12"/>
        <v>0</v>
      </c>
      <c r="H112" s="54"/>
    </row>
    <row r="113" spans="2:8" ht="15" customHeight="1" x14ac:dyDescent="0.25">
      <c r="B113" s="55"/>
      <c r="C113" s="53"/>
      <c r="D113" s="53"/>
      <c r="E113" s="79"/>
      <c r="F113" s="52"/>
      <c r="G113" s="79">
        <f t="shared" si="12"/>
        <v>0</v>
      </c>
      <c r="H113" s="54"/>
    </row>
    <row r="114" spans="2:8" ht="15" customHeight="1" x14ac:dyDescent="0.25">
      <c r="B114" s="55"/>
      <c r="C114" s="53"/>
      <c r="D114" s="53"/>
      <c r="E114" s="79"/>
      <c r="F114" s="52"/>
      <c r="G114" s="79">
        <f t="shared" si="12"/>
        <v>0</v>
      </c>
      <c r="H114" s="54"/>
    </row>
    <row r="115" spans="2:8" ht="15" customHeight="1" x14ac:dyDescent="0.25">
      <c r="B115" s="55"/>
      <c r="C115" s="53"/>
      <c r="D115" s="53"/>
      <c r="E115" s="79"/>
      <c r="F115" s="52"/>
      <c r="G115" s="79">
        <f t="shared" si="12"/>
        <v>0</v>
      </c>
      <c r="H115" s="54"/>
    </row>
    <row r="116" spans="2:8" ht="15" customHeight="1" x14ac:dyDescent="0.25">
      <c r="B116" s="55"/>
      <c r="C116" s="53"/>
      <c r="D116" s="53"/>
      <c r="E116" s="79"/>
      <c r="F116" s="52"/>
      <c r="G116" s="79">
        <f t="shared" si="12"/>
        <v>0</v>
      </c>
      <c r="H116" s="54"/>
    </row>
    <row r="117" spans="2:8" ht="15" customHeight="1" x14ac:dyDescent="0.25">
      <c r="B117" s="55"/>
      <c r="C117" s="53"/>
      <c r="D117" s="53"/>
      <c r="E117" s="79"/>
      <c r="F117" s="52"/>
      <c r="G117" s="79">
        <f t="shared" si="12"/>
        <v>0</v>
      </c>
      <c r="H117" s="54"/>
    </row>
    <row r="118" spans="2:8" ht="15" customHeight="1" x14ac:dyDescent="0.25">
      <c r="B118" s="55"/>
      <c r="C118" s="53"/>
      <c r="D118" s="53"/>
      <c r="E118" s="79"/>
      <c r="F118" s="52"/>
      <c r="G118" s="79">
        <f t="shared" si="12"/>
        <v>0</v>
      </c>
      <c r="H118" s="54"/>
    </row>
    <row r="119" spans="2:8" ht="15" customHeight="1" x14ac:dyDescent="0.25">
      <c r="B119" s="55"/>
      <c r="C119" s="53"/>
      <c r="D119" s="53"/>
      <c r="E119" s="79"/>
      <c r="F119" s="52"/>
      <c r="G119" s="79">
        <f t="shared" si="12"/>
        <v>0</v>
      </c>
      <c r="H119" s="54"/>
    </row>
    <row r="120" spans="2:8" ht="15" customHeight="1" x14ac:dyDescent="0.25">
      <c r="B120" s="55"/>
      <c r="C120" s="53"/>
      <c r="D120" s="53"/>
      <c r="E120" s="79"/>
      <c r="F120" s="52"/>
      <c r="G120" s="79">
        <f t="shared" si="12"/>
        <v>0</v>
      </c>
      <c r="H120" s="54"/>
    </row>
    <row r="121" spans="2:8" ht="15" customHeight="1" x14ac:dyDescent="0.25">
      <c r="B121" s="55"/>
      <c r="C121" s="53"/>
      <c r="D121" s="53"/>
      <c r="E121" s="79"/>
      <c r="F121" s="52"/>
      <c r="G121" s="79">
        <f t="shared" si="12"/>
        <v>0</v>
      </c>
      <c r="H121" s="54"/>
    </row>
    <row r="122" spans="2:8" ht="15" customHeight="1" x14ac:dyDescent="0.25">
      <c r="B122" s="55"/>
      <c r="C122" s="53"/>
      <c r="D122" s="53"/>
      <c r="E122" s="79"/>
      <c r="F122" s="52"/>
      <c r="G122" s="79">
        <f t="shared" si="12"/>
        <v>0</v>
      </c>
      <c r="H122" s="54"/>
    </row>
    <row r="123" spans="2:8" ht="15" customHeight="1" x14ac:dyDescent="0.25">
      <c r="B123" s="55"/>
      <c r="C123" s="53"/>
      <c r="D123" s="53"/>
      <c r="E123" s="79"/>
      <c r="F123" s="52"/>
      <c r="G123" s="79">
        <f t="shared" si="12"/>
        <v>0</v>
      </c>
      <c r="H123" s="54"/>
    </row>
    <row r="124" spans="2:8" ht="15" customHeight="1" x14ac:dyDescent="0.25">
      <c r="B124" s="55"/>
      <c r="C124" s="53"/>
      <c r="D124" s="53"/>
      <c r="E124" s="79"/>
      <c r="F124" s="52"/>
      <c r="G124" s="79">
        <f t="shared" si="12"/>
        <v>0</v>
      </c>
      <c r="H124" s="54"/>
    </row>
    <row r="125" spans="2:8" ht="15" customHeight="1" x14ac:dyDescent="0.25">
      <c r="B125" s="55"/>
      <c r="C125" s="53"/>
      <c r="D125" s="53"/>
      <c r="E125" s="79"/>
      <c r="F125" s="52"/>
      <c r="G125" s="79">
        <f t="shared" si="12"/>
        <v>0</v>
      </c>
      <c r="H125" s="54"/>
    </row>
    <row r="126" spans="2:8" ht="15" customHeight="1" x14ac:dyDescent="0.25">
      <c r="B126" s="55"/>
      <c r="C126" s="53"/>
      <c r="D126" s="53"/>
      <c r="E126" s="79"/>
      <c r="F126" s="52"/>
      <c r="G126" s="79">
        <f t="shared" si="12"/>
        <v>0</v>
      </c>
      <c r="H126" s="54"/>
    </row>
    <row r="127" spans="2:8" ht="15" customHeight="1" x14ac:dyDescent="0.25">
      <c r="B127" s="55"/>
      <c r="C127" s="53"/>
      <c r="D127" s="53"/>
      <c r="E127" s="79"/>
      <c r="F127" s="52"/>
      <c r="G127" s="79">
        <f t="shared" si="12"/>
        <v>0</v>
      </c>
      <c r="H127" s="54"/>
    </row>
    <row r="128" spans="2:8" ht="15" customHeight="1" x14ac:dyDescent="0.25">
      <c r="B128" s="55"/>
      <c r="C128" s="53"/>
      <c r="D128" s="53"/>
      <c r="E128" s="79"/>
      <c r="F128" s="52"/>
      <c r="G128" s="79">
        <f t="shared" si="12"/>
        <v>0</v>
      </c>
      <c r="H128" s="54"/>
    </row>
    <row r="129" spans="2:8" ht="15" customHeight="1" x14ac:dyDescent="0.25">
      <c r="B129" s="55"/>
      <c r="C129" s="53"/>
      <c r="D129" s="53"/>
      <c r="E129" s="79"/>
      <c r="F129" s="52"/>
      <c r="G129" s="79">
        <f t="shared" si="12"/>
        <v>0</v>
      </c>
      <c r="H129" s="54"/>
    </row>
    <row r="130" spans="2:8" ht="15" customHeight="1" x14ac:dyDescent="0.25">
      <c r="B130" s="55"/>
      <c r="C130" s="53"/>
      <c r="D130" s="53"/>
      <c r="E130" s="79"/>
      <c r="F130" s="52"/>
      <c r="G130" s="79">
        <f t="shared" si="12"/>
        <v>0</v>
      </c>
      <c r="H130" s="54"/>
    </row>
    <row r="131" spans="2:8" ht="15" customHeight="1" x14ac:dyDescent="0.25">
      <c r="B131" s="55"/>
      <c r="C131" s="53"/>
      <c r="D131" s="53"/>
      <c r="E131" s="79"/>
      <c r="F131" s="52"/>
      <c r="G131" s="79">
        <f t="shared" si="12"/>
        <v>0</v>
      </c>
      <c r="H131" s="54"/>
    </row>
    <row r="132" spans="2:8" ht="15" customHeight="1" x14ac:dyDescent="0.25">
      <c r="B132" s="55"/>
      <c r="C132" s="53"/>
      <c r="D132" s="53"/>
      <c r="E132" s="79"/>
      <c r="F132" s="52"/>
      <c r="G132" s="79">
        <f t="shared" si="12"/>
        <v>0</v>
      </c>
      <c r="H132" s="54"/>
    </row>
    <row r="133" spans="2:8" ht="15" customHeight="1" x14ac:dyDescent="0.25">
      <c r="B133" s="55"/>
      <c r="C133" s="53"/>
      <c r="D133" s="53"/>
      <c r="E133" s="79"/>
      <c r="F133" s="52"/>
      <c r="G133" s="79">
        <f t="shared" si="12"/>
        <v>0</v>
      </c>
      <c r="H133" s="54"/>
    </row>
    <row r="134" spans="2:8" ht="15" customHeight="1" x14ac:dyDescent="0.25">
      <c r="B134" s="55"/>
      <c r="C134" s="53"/>
      <c r="D134" s="53"/>
      <c r="E134" s="79"/>
      <c r="F134" s="52"/>
      <c r="G134" s="79">
        <f t="shared" si="12"/>
        <v>0</v>
      </c>
      <c r="H134" s="54"/>
    </row>
    <row r="135" spans="2:8" ht="15" customHeight="1" x14ac:dyDescent="0.25">
      <c r="B135" s="55"/>
      <c r="C135" s="53"/>
      <c r="D135" s="53"/>
      <c r="E135" s="79"/>
      <c r="F135" s="52"/>
      <c r="G135" s="79">
        <f t="shared" si="12"/>
        <v>0</v>
      </c>
      <c r="H135" s="54"/>
    </row>
    <row r="136" spans="2:8" ht="15" customHeight="1" x14ac:dyDescent="0.25">
      <c r="B136" s="55"/>
      <c r="C136" s="53"/>
      <c r="D136" s="53"/>
      <c r="E136" s="79"/>
      <c r="F136" s="52"/>
      <c r="G136" s="79">
        <f t="shared" si="12"/>
        <v>0</v>
      </c>
      <c r="H136" s="54"/>
    </row>
    <row r="137" spans="2:8" ht="15" customHeight="1" x14ac:dyDescent="0.25">
      <c r="B137" s="55"/>
      <c r="C137" s="53"/>
      <c r="D137" s="53"/>
      <c r="E137" s="79"/>
      <c r="F137" s="52"/>
      <c r="G137" s="79">
        <f t="shared" si="12"/>
        <v>0</v>
      </c>
      <c r="H137" s="54"/>
    </row>
    <row r="138" spans="2:8" ht="15" customHeight="1" x14ac:dyDescent="0.25">
      <c r="B138" s="55"/>
      <c r="C138" s="53"/>
      <c r="D138" s="53"/>
      <c r="E138" s="79"/>
      <c r="F138" s="52"/>
      <c r="G138" s="79">
        <f t="shared" si="12"/>
        <v>0</v>
      </c>
      <c r="H138" s="54"/>
    </row>
    <row r="139" spans="2:8" ht="15" customHeight="1" x14ac:dyDescent="0.25">
      <c r="B139" s="55"/>
      <c r="C139" s="53"/>
      <c r="D139" s="53"/>
      <c r="E139" s="79"/>
      <c r="F139" s="52"/>
      <c r="G139" s="79">
        <f t="shared" si="12"/>
        <v>0</v>
      </c>
      <c r="H139" s="54"/>
    </row>
    <row r="140" spans="2:8" ht="15" customHeight="1" x14ac:dyDescent="0.25">
      <c r="B140" s="55"/>
      <c r="C140" s="53"/>
      <c r="D140" s="53"/>
      <c r="E140" s="79"/>
      <c r="F140" s="52"/>
      <c r="G140" s="79">
        <f t="shared" si="12"/>
        <v>0</v>
      </c>
      <c r="H140" s="54"/>
    </row>
    <row r="141" spans="2:8" ht="15" customHeight="1" x14ac:dyDescent="0.25">
      <c r="B141" s="55"/>
      <c r="C141" s="53"/>
      <c r="D141" s="53"/>
      <c r="E141" s="79"/>
      <c r="F141" s="52"/>
      <c r="G141" s="79">
        <f t="shared" si="12"/>
        <v>0</v>
      </c>
      <c r="H141" s="54"/>
    </row>
    <row r="142" spans="2:8" ht="15" customHeight="1" x14ac:dyDescent="0.25">
      <c r="B142" s="55"/>
      <c r="C142" s="53"/>
      <c r="D142" s="53"/>
      <c r="E142" s="79"/>
      <c r="F142" s="52"/>
      <c r="G142" s="79">
        <f t="shared" si="12"/>
        <v>0</v>
      </c>
      <c r="H142" s="54"/>
    </row>
    <row r="143" spans="2:8" ht="15" customHeight="1" x14ac:dyDescent="0.25">
      <c r="B143" s="55"/>
      <c r="C143" s="53"/>
      <c r="D143" s="53"/>
      <c r="E143" s="79"/>
      <c r="F143" s="52"/>
      <c r="G143" s="79">
        <f t="shared" si="12"/>
        <v>0</v>
      </c>
      <c r="H143" s="54"/>
    </row>
    <row r="144" spans="2:8" ht="15" customHeight="1" x14ac:dyDescent="0.25">
      <c r="B144" s="55"/>
      <c r="C144" s="53"/>
      <c r="D144" s="53"/>
      <c r="E144" s="79"/>
      <c r="F144" s="52"/>
      <c r="G144" s="79">
        <f t="shared" si="12"/>
        <v>0</v>
      </c>
      <c r="H144" s="54"/>
    </row>
    <row r="145" spans="2:8" ht="15" customHeight="1" x14ac:dyDescent="0.25">
      <c r="B145" s="55"/>
      <c r="C145" s="53"/>
      <c r="D145" s="53"/>
      <c r="E145" s="79"/>
      <c r="F145" s="52"/>
      <c r="G145" s="79">
        <f t="shared" si="12"/>
        <v>0</v>
      </c>
      <c r="H145" s="54"/>
    </row>
    <row r="146" spans="2:8" ht="15" customHeight="1" x14ac:dyDescent="0.25">
      <c r="B146" s="55"/>
      <c r="C146" s="53"/>
      <c r="D146" s="53"/>
      <c r="E146" s="79"/>
      <c r="F146" s="52"/>
      <c r="G146" s="79">
        <f t="shared" si="12"/>
        <v>0</v>
      </c>
      <c r="H146" s="54"/>
    </row>
    <row r="147" spans="2:8" ht="15" customHeight="1" x14ac:dyDescent="0.25">
      <c r="B147" s="55"/>
      <c r="C147" s="53"/>
      <c r="D147" s="53"/>
      <c r="E147" s="79"/>
      <c r="F147" s="52"/>
      <c r="G147" s="79">
        <f t="shared" si="12"/>
        <v>0</v>
      </c>
      <c r="H147" s="54"/>
    </row>
    <row r="148" spans="2:8" ht="15" customHeight="1" x14ac:dyDescent="0.25">
      <c r="B148" s="55"/>
      <c r="C148" s="53"/>
      <c r="D148" s="53"/>
      <c r="E148" s="79"/>
      <c r="F148" s="52"/>
      <c r="G148" s="79">
        <f t="shared" si="12"/>
        <v>0</v>
      </c>
      <c r="H148" s="54"/>
    </row>
    <row r="149" spans="2:8" ht="15" customHeight="1" x14ac:dyDescent="0.25">
      <c r="B149" s="55"/>
      <c r="C149" s="53"/>
      <c r="D149" s="53"/>
      <c r="E149" s="79"/>
      <c r="F149" s="52"/>
      <c r="G149" s="79">
        <f t="shared" si="12"/>
        <v>0</v>
      </c>
      <c r="H149" s="54"/>
    </row>
    <row r="150" spans="2:8" ht="15" customHeight="1" x14ac:dyDescent="0.25">
      <c r="B150" s="55"/>
      <c r="C150" s="53"/>
      <c r="D150" s="53"/>
      <c r="E150" s="79"/>
      <c r="F150" s="52"/>
      <c r="G150" s="79">
        <f t="shared" si="12"/>
        <v>0</v>
      </c>
      <c r="H150" s="54"/>
    </row>
    <row r="151" spans="2:8" ht="15" customHeight="1" x14ac:dyDescent="0.25">
      <c r="B151" s="55"/>
      <c r="C151" s="53"/>
      <c r="D151" s="53"/>
      <c r="E151" s="79"/>
      <c r="F151" s="52"/>
      <c r="G151" s="79">
        <f t="shared" si="12"/>
        <v>0</v>
      </c>
      <c r="H151" s="54"/>
    </row>
    <row r="152" spans="2:8" ht="15" customHeight="1" x14ac:dyDescent="0.25">
      <c r="B152" s="55"/>
      <c r="C152" s="53"/>
      <c r="D152" s="53"/>
      <c r="E152" s="79"/>
      <c r="F152" s="52"/>
      <c r="G152" s="79">
        <f t="shared" si="12"/>
        <v>0</v>
      </c>
      <c r="H152" s="54"/>
    </row>
    <row r="153" spans="2:8" ht="15" customHeight="1" x14ac:dyDescent="0.25">
      <c r="B153" s="55"/>
      <c r="C153" s="53"/>
      <c r="D153" s="53"/>
      <c r="E153" s="79"/>
      <c r="F153" s="52"/>
      <c r="G153" s="79">
        <f t="shared" si="12"/>
        <v>0</v>
      </c>
      <c r="H153" s="54"/>
    </row>
    <row r="154" spans="2:8" ht="15" customHeight="1" x14ac:dyDescent="0.25">
      <c r="B154" s="55"/>
      <c r="C154" s="53"/>
      <c r="D154" s="53"/>
      <c r="E154" s="79"/>
      <c r="F154" s="52"/>
      <c r="G154" s="79">
        <f t="shared" si="12"/>
        <v>0</v>
      </c>
      <c r="H154" s="54"/>
    </row>
    <row r="155" spans="2:8" ht="15" customHeight="1" x14ac:dyDescent="0.25">
      <c r="B155" s="55"/>
      <c r="C155" s="53"/>
      <c r="D155" s="53"/>
      <c r="E155" s="79"/>
      <c r="F155" s="52"/>
      <c r="G155" s="79">
        <f t="shared" si="12"/>
        <v>0</v>
      </c>
      <c r="H155" s="54"/>
    </row>
    <row r="156" spans="2:8" ht="15" customHeight="1" x14ac:dyDescent="0.25">
      <c r="B156" s="55"/>
      <c r="C156" s="53"/>
      <c r="D156" s="53"/>
      <c r="E156" s="79"/>
      <c r="F156" s="52"/>
      <c r="G156" s="79">
        <f t="shared" si="12"/>
        <v>0</v>
      </c>
      <c r="H156" s="54"/>
    </row>
    <row r="157" spans="2:8" ht="15" customHeight="1" x14ac:dyDescent="0.25">
      <c r="B157" s="55"/>
      <c r="C157" s="53"/>
      <c r="D157" s="53"/>
      <c r="E157" s="79"/>
      <c r="F157" s="52"/>
      <c r="G157" s="79">
        <f t="shared" si="12"/>
        <v>0</v>
      </c>
      <c r="H157" s="54"/>
    </row>
    <row r="158" spans="2:8" ht="15" customHeight="1" x14ac:dyDescent="0.25">
      <c r="B158" s="55"/>
      <c r="C158" s="53"/>
      <c r="D158" s="53"/>
      <c r="E158" s="79"/>
      <c r="F158" s="52"/>
      <c r="G158" s="79">
        <f t="shared" si="12"/>
        <v>0</v>
      </c>
      <c r="H158" s="54"/>
    </row>
    <row r="159" spans="2:8" ht="15" customHeight="1" x14ac:dyDescent="0.25">
      <c r="B159" s="55"/>
      <c r="C159" s="53"/>
      <c r="D159" s="53"/>
      <c r="E159" s="79"/>
      <c r="F159" s="52"/>
      <c r="G159" s="79">
        <f t="shared" si="12"/>
        <v>0</v>
      </c>
      <c r="H159" s="54"/>
    </row>
    <row r="160" spans="2:8" ht="15" customHeight="1" x14ac:dyDescent="0.25">
      <c r="B160" s="55"/>
      <c r="C160" s="53"/>
      <c r="D160" s="53"/>
      <c r="E160" s="79"/>
      <c r="F160" s="52"/>
      <c r="G160" s="79">
        <f t="shared" si="12"/>
        <v>0</v>
      </c>
      <c r="H160" s="54"/>
    </row>
    <row r="161" spans="2:8" ht="15" customHeight="1" x14ac:dyDescent="0.25">
      <c r="B161" s="55"/>
      <c r="C161" s="53"/>
      <c r="D161" s="53"/>
      <c r="E161" s="79"/>
      <c r="F161" s="52"/>
      <c r="G161" s="79">
        <f t="shared" ref="G161:G223" si="13">G160+E161</f>
        <v>0</v>
      </c>
      <c r="H161" s="54"/>
    </row>
    <row r="162" spans="2:8" ht="15" customHeight="1" x14ac:dyDescent="0.25">
      <c r="B162" s="55"/>
      <c r="C162" s="53"/>
      <c r="D162" s="53"/>
      <c r="E162" s="79"/>
      <c r="F162" s="52"/>
      <c r="G162" s="79">
        <f t="shared" si="13"/>
        <v>0</v>
      </c>
      <c r="H162" s="54"/>
    </row>
    <row r="163" spans="2:8" ht="15" customHeight="1" x14ac:dyDescent="0.25">
      <c r="B163" s="55"/>
      <c r="C163" s="53"/>
      <c r="D163" s="53"/>
      <c r="E163" s="79"/>
      <c r="F163" s="52"/>
      <c r="G163" s="79">
        <f t="shared" si="13"/>
        <v>0</v>
      </c>
      <c r="H163" s="54"/>
    </row>
    <row r="164" spans="2:8" ht="15" customHeight="1" x14ac:dyDescent="0.25">
      <c r="B164" s="55"/>
      <c r="C164" s="53"/>
      <c r="D164" s="53"/>
      <c r="E164" s="79"/>
      <c r="F164" s="52"/>
      <c r="G164" s="79">
        <f t="shared" si="13"/>
        <v>0</v>
      </c>
      <c r="H164" s="54"/>
    </row>
    <row r="165" spans="2:8" ht="15" customHeight="1" x14ac:dyDescent="0.25">
      <c r="B165" s="55"/>
      <c r="C165" s="53"/>
      <c r="D165" s="53"/>
      <c r="E165" s="79"/>
      <c r="F165" s="52"/>
      <c r="G165" s="79">
        <f t="shared" si="13"/>
        <v>0</v>
      </c>
      <c r="H165" s="54"/>
    </row>
    <row r="166" spans="2:8" ht="15" customHeight="1" x14ac:dyDescent="0.25">
      <c r="B166" s="55"/>
      <c r="C166" s="53"/>
      <c r="D166" s="53"/>
      <c r="E166" s="79"/>
      <c r="F166" s="52"/>
      <c r="G166" s="79">
        <f t="shared" si="13"/>
        <v>0</v>
      </c>
      <c r="H166" s="54"/>
    </row>
    <row r="167" spans="2:8" ht="15" customHeight="1" x14ac:dyDescent="0.25">
      <c r="B167" s="55"/>
      <c r="C167" s="53"/>
      <c r="D167" s="53"/>
      <c r="E167" s="79"/>
      <c r="F167" s="52"/>
      <c r="G167" s="79">
        <f t="shared" si="13"/>
        <v>0</v>
      </c>
      <c r="H167" s="54"/>
    </row>
    <row r="168" spans="2:8" ht="15" customHeight="1" x14ac:dyDescent="0.25">
      <c r="B168" s="55"/>
      <c r="C168" s="53"/>
      <c r="D168" s="53"/>
      <c r="E168" s="79"/>
      <c r="F168" s="52"/>
      <c r="G168" s="79">
        <f t="shared" si="13"/>
        <v>0</v>
      </c>
      <c r="H168" s="54"/>
    </row>
    <row r="169" spans="2:8" ht="15" customHeight="1" x14ac:dyDescent="0.25">
      <c r="B169" s="55"/>
      <c r="C169" s="53"/>
      <c r="D169" s="53"/>
      <c r="E169" s="79"/>
      <c r="F169" s="52"/>
      <c r="G169" s="79">
        <f t="shared" si="13"/>
        <v>0</v>
      </c>
      <c r="H169" s="54"/>
    </row>
    <row r="170" spans="2:8" ht="15" customHeight="1" x14ac:dyDescent="0.25">
      <c r="B170" s="55"/>
      <c r="C170" s="53"/>
      <c r="D170" s="53"/>
      <c r="E170" s="79"/>
      <c r="F170" s="52"/>
      <c r="G170" s="79">
        <f t="shared" si="13"/>
        <v>0</v>
      </c>
      <c r="H170" s="54"/>
    </row>
    <row r="171" spans="2:8" ht="15" customHeight="1" x14ac:dyDescent="0.25">
      <c r="B171" s="55"/>
      <c r="C171" s="53"/>
      <c r="D171" s="53"/>
      <c r="E171" s="79"/>
      <c r="F171" s="52"/>
      <c r="G171" s="79">
        <f t="shared" si="13"/>
        <v>0</v>
      </c>
      <c r="H171" s="54"/>
    </row>
    <row r="172" spans="2:8" ht="15" customHeight="1" x14ac:dyDescent="0.25">
      <c r="B172" s="55"/>
      <c r="C172" s="53"/>
      <c r="D172" s="53"/>
      <c r="E172" s="79"/>
      <c r="F172" s="52"/>
      <c r="G172" s="79">
        <f t="shared" si="13"/>
        <v>0</v>
      </c>
      <c r="H172" s="54"/>
    </row>
    <row r="173" spans="2:8" ht="15" customHeight="1" x14ac:dyDescent="0.25">
      <c r="B173" s="55"/>
      <c r="C173" s="53"/>
      <c r="D173" s="53"/>
      <c r="E173" s="79"/>
      <c r="F173" s="52"/>
      <c r="G173" s="79">
        <f t="shared" si="13"/>
        <v>0</v>
      </c>
      <c r="H173" s="54"/>
    </row>
    <row r="174" spans="2:8" ht="15" customHeight="1" x14ac:dyDescent="0.25">
      <c r="B174" s="55"/>
      <c r="C174" s="53"/>
      <c r="D174" s="53"/>
      <c r="E174" s="79"/>
      <c r="F174" s="52"/>
      <c r="G174" s="79">
        <f t="shared" si="13"/>
        <v>0</v>
      </c>
      <c r="H174" s="54"/>
    </row>
    <row r="175" spans="2:8" ht="15" customHeight="1" x14ac:dyDescent="0.25">
      <c r="B175" s="55"/>
      <c r="C175" s="53"/>
      <c r="D175" s="53"/>
      <c r="E175" s="79"/>
      <c r="F175" s="52"/>
      <c r="G175" s="79">
        <f t="shared" si="13"/>
        <v>0</v>
      </c>
      <c r="H175" s="54"/>
    </row>
    <row r="176" spans="2:8" ht="15" customHeight="1" x14ac:dyDescent="0.25">
      <c r="B176" s="55"/>
      <c r="C176" s="53"/>
      <c r="D176" s="53"/>
      <c r="E176" s="79"/>
      <c r="F176" s="52"/>
      <c r="G176" s="79">
        <f t="shared" si="13"/>
        <v>0</v>
      </c>
      <c r="H176" s="54"/>
    </row>
    <row r="177" spans="2:8" ht="15" customHeight="1" x14ac:dyDescent="0.25">
      <c r="B177" s="55"/>
      <c r="C177" s="53"/>
      <c r="D177" s="53"/>
      <c r="E177" s="79"/>
      <c r="F177" s="52"/>
      <c r="G177" s="79">
        <f t="shared" si="13"/>
        <v>0</v>
      </c>
      <c r="H177" s="54"/>
    </row>
    <row r="178" spans="2:8" ht="15" customHeight="1" x14ac:dyDescent="0.25">
      <c r="B178" s="55"/>
      <c r="C178" s="53"/>
      <c r="D178" s="53"/>
      <c r="E178" s="79"/>
      <c r="F178" s="52"/>
      <c r="G178" s="79">
        <f t="shared" si="13"/>
        <v>0</v>
      </c>
      <c r="H178" s="54"/>
    </row>
    <row r="179" spans="2:8" ht="15" customHeight="1" x14ac:dyDescent="0.25">
      <c r="B179" s="55"/>
      <c r="C179" s="53"/>
      <c r="D179" s="53"/>
      <c r="E179" s="79"/>
      <c r="F179" s="52"/>
      <c r="G179" s="79">
        <f t="shared" si="13"/>
        <v>0</v>
      </c>
      <c r="H179" s="54"/>
    </row>
    <row r="180" spans="2:8" ht="15" customHeight="1" x14ac:dyDescent="0.25">
      <c r="B180" s="55"/>
      <c r="C180" s="53"/>
      <c r="D180" s="53"/>
      <c r="E180" s="79"/>
      <c r="F180" s="52"/>
      <c r="G180" s="79">
        <f t="shared" si="13"/>
        <v>0</v>
      </c>
      <c r="H180" s="54"/>
    </row>
    <row r="181" spans="2:8" ht="15" customHeight="1" x14ac:dyDescent="0.25">
      <c r="B181" s="55"/>
      <c r="C181" s="53"/>
      <c r="D181" s="53"/>
      <c r="E181" s="79"/>
      <c r="F181" s="52"/>
      <c r="G181" s="79">
        <f t="shared" si="13"/>
        <v>0</v>
      </c>
      <c r="H181" s="54"/>
    </row>
    <row r="182" spans="2:8" ht="15" customHeight="1" x14ac:dyDescent="0.25">
      <c r="B182" s="55"/>
      <c r="C182" s="53"/>
      <c r="D182" s="53"/>
      <c r="E182" s="79"/>
      <c r="F182" s="52"/>
      <c r="G182" s="79">
        <f t="shared" si="13"/>
        <v>0</v>
      </c>
      <c r="H182" s="54"/>
    </row>
    <row r="183" spans="2:8" ht="15" customHeight="1" x14ac:dyDescent="0.25">
      <c r="B183" s="55"/>
      <c r="C183" s="53"/>
      <c r="D183" s="53"/>
      <c r="E183" s="79"/>
      <c r="F183" s="52"/>
      <c r="G183" s="79">
        <f t="shared" si="13"/>
        <v>0</v>
      </c>
      <c r="H183" s="54"/>
    </row>
    <row r="184" spans="2:8" ht="15" customHeight="1" x14ac:dyDescent="0.25">
      <c r="B184" s="55"/>
      <c r="C184" s="53"/>
      <c r="D184" s="53"/>
      <c r="E184" s="79"/>
      <c r="F184" s="52"/>
      <c r="G184" s="79">
        <f t="shared" si="13"/>
        <v>0</v>
      </c>
      <c r="H184" s="54"/>
    </row>
    <row r="185" spans="2:8" ht="15" customHeight="1" x14ac:dyDescent="0.25">
      <c r="B185" s="55"/>
      <c r="C185" s="53"/>
      <c r="D185" s="53"/>
      <c r="E185" s="79"/>
      <c r="F185" s="52"/>
      <c r="G185" s="79">
        <f t="shared" si="13"/>
        <v>0</v>
      </c>
      <c r="H185" s="54"/>
    </row>
    <row r="186" spans="2:8" ht="15" customHeight="1" x14ac:dyDescent="0.25">
      <c r="B186" s="55"/>
      <c r="C186" s="53"/>
      <c r="D186" s="53"/>
      <c r="E186" s="79"/>
      <c r="F186" s="52"/>
      <c r="G186" s="79">
        <f t="shared" si="13"/>
        <v>0</v>
      </c>
      <c r="H186" s="54"/>
    </row>
    <row r="187" spans="2:8" ht="15" customHeight="1" x14ac:dyDescent="0.25">
      <c r="B187" s="55"/>
      <c r="C187" s="53"/>
      <c r="D187" s="53"/>
      <c r="E187" s="79"/>
      <c r="F187" s="52"/>
      <c r="G187" s="79">
        <f t="shared" si="13"/>
        <v>0</v>
      </c>
      <c r="H187" s="54"/>
    </row>
    <row r="188" spans="2:8" ht="15" customHeight="1" x14ac:dyDescent="0.25">
      <c r="B188" s="55"/>
      <c r="C188" s="53"/>
      <c r="D188" s="53"/>
      <c r="E188" s="79"/>
      <c r="F188" s="52"/>
      <c r="G188" s="79">
        <f t="shared" si="13"/>
        <v>0</v>
      </c>
      <c r="H188" s="54"/>
    </row>
    <row r="189" spans="2:8" ht="15" customHeight="1" x14ac:dyDescent="0.25">
      <c r="B189" s="55"/>
      <c r="C189" s="53"/>
      <c r="D189" s="53"/>
      <c r="E189" s="79"/>
      <c r="F189" s="52"/>
      <c r="G189" s="79">
        <f t="shared" si="13"/>
        <v>0</v>
      </c>
      <c r="H189" s="54"/>
    </row>
    <row r="190" spans="2:8" ht="15" customHeight="1" x14ac:dyDescent="0.25">
      <c r="B190" s="55"/>
      <c r="C190" s="53"/>
      <c r="D190" s="53"/>
      <c r="E190" s="79"/>
      <c r="F190" s="52"/>
      <c r="G190" s="79">
        <f t="shared" si="13"/>
        <v>0</v>
      </c>
      <c r="H190" s="54"/>
    </row>
    <row r="191" spans="2:8" ht="15" customHeight="1" x14ac:dyDescent="0.25">
      <c r="B191" s="55"/>
      <c r="C191" s="53"/>
      <c r="D191" s="53"/>
      <c r="E191" s="79"/>
      <c r="F191" s="52"/>
      <c r="G191" s="79">
        <f t="shared" si="13"/>
        <v>0</v>
      </c>
      <c r="H191" s="54"/>
    </row>
    <row r="192" spans="2:8" ht="15" customHeight="1" x14ac:dyDescent="0.25">
      <c r="B192" s="55"/>
      <c r="C192" s="53"/>
      <c r="D192" s="53"/>
      <c r="E192" s="79"/>
      <c r="F192" s="52"/>
      <c r="G192" s="79">
        <f t="shared" si="13"/>
        <v>0</v>
      </c>
      <c r="H192" s="54"/>
    </row>
    <row r="193" spans="2:8" ht="15" customHeight="1" x14ac:dyDescent="0.25">
      <c r="B193" s="55"/>
      <c r="C193" s="53"/>
      <c r="D193" s="53"/>
      <c r="E193" s="79"/>
      <c r="F193" s="52"/>
      <c r="G193" s="79">
        <f t="shared" si="13"/>
        <v>0</v>
      </c>
      <c r="H193" s="54"/>
    </row>
    <row r="194" spans="2:8" ht="15" customHeight="1" x14ac:dyDescent="0.25">
      <c r="B194" s="55"/>
      <c r="C194" s="53"/>
      <c r="D194" s="53"/>
      <c r="E194" s="79"/>
      <c r="F194" s="52"/>
      <c r="G194" s="79">
        <f t="shared" si="13"/>
        <v>0</v>
      </c>
      <c r="H194" s="54"/>
    </row>
    <row r="195" spans="2:8" ht="15" customHeight="1" x14ac:dyDescent="0.25">
      <c r="B195" s="55"/>
      <c r="C195" s="53"/>
      <c r="D195" s="53"/>
      <c r="E195" s="79"/>
      <c r="F195" s="52"/>
      <c r="G195" s="79">
        <f t="shared" si="13"/>
        <v>0</v>
      </c>
      <c r="H195" s="54"/>
    </row>
    <row r="196" spans="2:8" ht="15" customHeight="1" x14ac:dyDescent="0.25">
      <c r="B196" s="55"/>
      <c r="C196" s="53"/>
      <c r="D196" s="53"/>
      <c r="E196" s="79"/>
      <c r="F196" s="52"/>
      <c r="G196" s="79">
        <f t="shared" si="13"/>
        <v>0</v>
      </c>
      <c r="H196" s="54"/>
    </row>
    <row r="197" spans="2:8" ht="15" customHeight="1" x14ac:dyDescent="0.25">
      <c r="B197" s="55"/>
      <c r="C197" s="53"/>
      <c r="D197" s="53"/>
      <c r="E197" s="79"/>
      <c r="F197" s="52"/>
      <c r="G197" s="79">
        <f t="shared" si="13"/>
        <v>0</v>
      </c>
      <c r="H197" s="54"/>
    </row>
    <row r="198" spans="2:8" ht="15" customHeight="1" x14ac:dyDescent="0.25">
      <c r="B198" s="55"/>
      <c r="C198" s="53"/>
      <c r="D198" s="53"/>
      <c r="E198" s="79"/>
      <c r="F198" s="52"/>
      <c r="G198" s="79">
        <f t="shared" si="13"/>
        <v>0</v>
      </c>
      <c r="H198" s="54"/>
    </row>
    <row r="199" spans="2:8" ht="15" customHeight="1" x14ac:dyDescent="0.25">
      <c r="B199" s="55"/>
      <c r="C199" s="53"/>
      <c r="D199" s="53"/>
      <c r="E199" s="79"/>
      <c r="F199" s="52"/>
      <c r="G199" s="79">
        <f t="shared" si="13"/>
        <v>0</v>
      </c>
      <c r="H199" s="54"/>
    </row>
    <row r="200" spans="2:8" ht="15" customHeight="1" x14ac:dyDescent="0.25">
      <c r="B200" s="55"/>
      <c r="C200" s="53"/>
      <c r="D200" s="53"/>
      <c r="E200" s="79"/>
      <c r="F200" s="52"/>
      <c r="G200" s="79">
        <f t="shared" si="13"/>
        <v>0</v>
      </c>
      <c r="H200" s="54"/>
    </row>
    <row r="201" spans="2:8" ht="15" customHeight="1" x14ac:dyDescent="0.25">
      <c r="B201" s="55"/>
      <c r="C201" s="53"/>
      <c r="D201" s="53"/>
      <c r="E201" s="79"/>
      <c r="F201" s="52"/>
      <c r="G201" s="79">
        <f t="shared" si="13"/>
        <v>0</v>
      </c>
      <c r="H201" s="54"/>
    </row>
    <row r="202" spans="2:8" ht="15" customHeight="1" x14ac:dyDescent="0.25">
      <c r="B202" s="55"/>
      <c r="C202" s="53"/>
      <c r="D202" s="53"/>
      <c r="E202" s="79"/>
      <c r="F202" s="52"/>
      <c r="G202" s="79">
        <f t="shared" si="13"/>
        <v>0</v>
      </c>
      <c r="H202" s="54"/>
    </row>
    <row r="203" spans="2:8" ht="15" customHeight="1" x14ac:dyDescent="0.25">
      <c r="B203" s="55"/>
      <c r="C203" s="53"/>
      <c r="D203" s="53"/>
      <c r="E203" s="79"/>
      <c r="F203" s="52"/>
      <c r="G203" s="79">
        <f t="shared" si="13"/>
        <v>0</v>
      </c>
      <c r="H203" s="54"/>
    </row>
    <row r="204" spans="2:8" ht="15" customHeight="1" x14ac:dyDescent="0.25">
      <c r="B204" s="55"/>
      <c r="C204" s="53"/>
      <c r="D204" s="53"/>
      <c r="E204" s="79"/>
      <c r="F204" s="52"/>
      <c r="G204" s="79">
        <f t="shared" si="13"/>
        <v>0</v>
      </c>
      <c r="H204" s="54"/>
    </row>
    <row r="205" spans="2:8" ht="15" customHeight="1" x14ac:dyDescent="0.25">
      <c r="B205" s="55"/>
      <c r="C205" s="53"/>
      <c r="D205" s="53"/>
      <c r="E205" s="79"/>
      <c r="F205" s="52"/>
      <c r="G205" s="79">
        <f t="shared" si="13"/>
        <v>0</v>
      </c>
      <c r="H205" s="54"/>
    </row>
    <row r="206" spans="2:8" ht="15" customHeight="1" x14ac:dyDescent="0.25">
      <c r="B206" s="55"/>
      <c r="C206" s="53"/>
      <c r="D206" s="53"/>
      <c r="E206" s="79"/>
      <c r="F206" s="52"/>
      <c r="G206" s="79">
        <f t="shared" si="13"/>
        <v>0</v>
      </c>
      <c r="H206" s="54"/>
    </row>
    <row r="207" spans="2:8" ht="15" customHeight="1" x14ac:dyDescent="0.25">
      <c r="B207" s="55"/>
      <c r="C207" s="53"/>
      <c r="D207" s="53"/>
      <c r="E207" s="79"/>
      <c r="F207" s="52"/>
      <c r="G207" s="79">
        <f t="shared" si="13"/>
        <v>0</v>
      </c>
      <c r="H207" s="54"/>
    </row>
    <row r="208" spans="2:8" ht="15" customHeight="1" x14ac:dyDescent="0.25">
      <c r="B208" s="55"/>
      <c r="C208" s="53"/>
      <c r="D208" s="53"/>
      <c r="E208" s="79"/>
      <c r="F208" s="52"/>
      <c r="G208" s="79">
        <f t="shared" si="13"/>
        <v>0</v>
      </c>
      <c r="H208" s="54"/>
    </row>
    <row r="209" spans="2:8" ht="15" customHeight="1" x14ac:dyDescent="0.25">
      <c r="B209" s="55"/>
      <c r="C209" s="53"/>
      <c r="D209" s="53"/>
      <c r="E209" s="79"/>
      <c r="F209" s="52"/>
      <c r="G209" s="79">
        <f t="shared" si="13"/>
        <v>0</v>
      </c>
      <c r="H209" s="54"/>
    </row>
    <row r="210" spans="2:8" ht="15" customHeight="1" x14ac:dyDescent="0.25">
      <c r="B210" s="55"/>
      <c r="C210" s="53"/>
      <c r="D210" s="53"/>
      <c r="E210" s="79"/>
      <c r="F210" s="52"/>
      <c r="G210" s="79">
        <f t="shared" si="13"/>
        <v>0</v>
      </c>
      <c r="H210" s="54"/>
    </row>
    <row r="211" spans="2:8" ht="15" customHeight="1" x14ac:dyDescent="0.25">
      <c r="B211" s="55"/>
      <c r="C211" s="53"/>
      <c r="D211" s="53"/>
      <c r="E211" s="79"/>
      <c r="F211" s="52"/>
      <c r="G211" s="79">
        <f t="shared" si="13"/>
        <v>0</v>
      </c>
      <c r="H211" s="54"/>
    </row>
    <row r="212" spans="2:8" ht="15" customHeight="1" x14ac:dyDescent="0.25">
      <c r="B212" s="55"/>
      <c r="C212" s="53"/>
      <c r="D212" s="53"/>
      <c r="E212" s="79"/>
      <c r="F212" s="52"/>
      <c r="G212" s="79">
        <f t="shared" si="13"/>
        <v>0</v>
      </c>
      <c r="H212" s="54"/>
    </row>
    <row r="213" spans="2:8" ht="15" customHeight="1" x14ac:dyDescent="0.25">
      <c r="B213" s="55"/>
      <c r="C213" s="53"/>
      <c r="D213" s="53"/>
      <c r="E213" s="79"/>
      <c r="F213" s="52"/>
      <c r="G213" s="79">
        <f t="shared" si="13"/>
        <v>0</v>
      </c>
      <c r="H213" s="54"/>
    </row>
    <row r="214" spans="2:8" ht="15" customHeight="1" x14ac:dyDescent="0.25">
      <c r="B214" s="55"/>
      <c r="C214" s="53"/>
      <c r="D214" s="53"/>
      <c r="E214" s="79"/>
      <c r="F214" s="52"/>
      <c r="G214" s="79">
        <f t="shared" si="13"/>
        <v>0</v>
      </c>
      <c r="H214" s="54"/>
    </row>
    <row r="215" spans="2:8" ht="15" customHeight="1" x14ac:dyDescent="0.25">
      <c r="B215" s="55"/>
      <c r="C215" s="53"/>
      <c r="D215" s="53"/>
      <c r="E215" s="79"/>
      <c r="F215" s="52"/>
      <c r="G215" s="79">
        <f t="shared" si="13"/>
        <v>0</v>
      </c>
      <c r="H215" s="54"/>
    </row>
    <row r="216" spans="2:8" ht="15" customHeight="1" x14ac:dyDescent="0.25">
      <c r="B216" s="55"/>
      <c r="C216" s="53"/>
      <c r="D216" s="53"/>
      <c r="E216" s="79"/>
      <c r="F216" s="52"/>
      <c r="G216" s="79">
        <f t="shared" si="13"/>
        <v>0</v>
      </c>
      <c r="H216" s="54"/>
    </row>
    <row r="217" spans="2:8" ht="15" customHeight="1" x14ac:dyDescent="0.25">
      <c r="B217" s="55"/>
      <c r="C217" s="53"/>
      <c r="D217" s="53"/>
      <c r="E217" s="79"/>
      <c r="F217" s="52"/>
      <c r="G217" s="79">
        <f t="shared" si="13"/>
        <v>0</v>
      </c>
      <c r="H217" s="54"/>
    </row>
    <row r="218" spans="2:8" ht="15" customHeight="1" x14ac:dyDescent="0.25">
      <c r="B218" s="55"/>
      <c r="C218" s="53"/>
      <c r="D218" s="53"/>
      <c r="E218" s="79"/>
      <c r="F218" s="52"/>
      <c r="G218" s="79">
        <f t="shared" si="13"/>
        <v>0</v>
      </c>
      <c r="H218" s="54"/>
    </row>
    <row r="219" spans="2:8" ht="15" customHeight="1" x14ac:dyDescent="0.25">
      <c r="B219" s="55"/>
      <c r="C219" s="53"/>
      <c r="D219" s="53"/>
      <c r="E219" s="79"/>
      <c r="F219" s="52"/>
      <c r="G219" s="79">
        <f t="shared" si="13"/>
        <v>0</v>
      </c>
      <c r="H219" s="54"/>
    </row>
    <row r="220" spans="2:8" ht="15" customHeight="1" x14ac:dyDescent="0.25">
      <c r="B220" s="55"/>
      <c r="C220" s="53"/>
      <c r="D220" s="53"/>
      <c r="E220" s="79"/>
      <c r="F220" s="52"/>
      <c r="G220" s="79">
        <f t="shared" si="13"/>
        <v>0</v>
      </c>
      <c r="H220" s="54"/>
    </row>
    <row r="221" spans="2:8" ht="15" customHeight="1" x14ac:dyDescent="0.25">
      <c r="B221" s="55"/>
      <c r="C221" s="53"/>
      <c r="D221" s="53"/>
      <c r="E221" s="79"/>
      <c r="F221" s="52"/>
      <c r="G221" s="79">
        <f t="shared" si="13"/>
        <v>0</v>
      </c>
      <c r="H221" s="54"/>
    </row>
    <row r="222" spans="2:8" ht="15" customHeight="1" x14ac:dyDescent="0.25">
      <c r="B222" s="55"/>
      <c r="C222" s="53"/>
      <c r="D222" s="53"/>
      <c r="E222" s="79"/>
      <c r="F222" s="52"/>
      <c r="G222" s="79">
        <f t="shared" si="13"/>
        <v>0</v>
      </c>
      <c r="H222" s="54"/>
    </row>
    <row r="223" spans="2:8" ht="15" customHeight="1" thickBot="1" x14ac:dyDescent="0.3">
      <c r="B223" s="56"/>
      <c r="C223" s="57"/>
      <c r="D223" s="57"/>
      <c r="E223" s="82"/>
      <c r="F223" s="154"/>
      <c r="G223" s="82">
        <f t="shared" si="13"/>
        <v>0</v>
      </c>
      <c r="H223" s="58"/>
    </row>
  </sheetData>
  <mergeCells count="9">
    <mergeCell ref="P31:P39"/>
    <mergeCell ref="L40:L52"/>
    <mergeCell ref="P40:P52"/>
    <mergeCell ref="B4:B5"/>
    <mergeCell ref="C4:C5"/>
    <mergeCell ref="D4:G4"/>
    <mergeCell ref="H4:H5"/>
    <mergeCell ref="B27:D27"/>
    <mergeCell ref="L31:L39"/>
  </mergeCells>
  <phoneticPr fontId="3" type="noConversion"/>
  <dataValidations count="2">
    <dataValidation type="list" allowBlank="1" showInputMessage="1" showErrorMessage="1" sqref="F21:F26 F31:F223" xr:uid="{B4119971-6753-4E30-B8F2-D36FDB07EFAB}">
      <formula1>$L$6:$L$27</formula1>
    </dataValidation>
    <dataValidation type="list" allowBlank="1" showInputMessage="1" showErrorMessage="1" sqref="C21:C26 C57:C223" xr:uid="{8815A902-703A-4A2F-9097-46261F96C50F}">
      <formula1>$M$31:$M$52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설명서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김민정</dc:creator>
  <cp:lastModifiedBy>김민정</cp:lastModifiedBy>
  <dcterms:created xsi:type="dcterms:W3CDTF">2018-11-08T12:20:52Z</dcterms:created>
  <dcterms:modified xsi:type="dcterms:W3CDTF">2018-11-12T07:59:18Z</dcterms:modified>
</cp:coreProperties>
</file>