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a\Desktop\"/>
    </mc:Choice>
  </mc:AlternateContent>
  <xr:revisionPtr revIDLastSave="0" documentId="13_ncr:1_{1C0EA535-6AE9-4531-B2F9-BD6C487773EA}" xr6:coauthVersionLast="45" xr6:coauthVersionMax="45" xr10:uidLastSave="{00000000-0000-0000-0000-000000000000}"/>
  <bookViews>
    <workbookView xWindow="810" yWindow="-120" windowWidth="28110" windowHeight="16440" activeTab="6" xr2:uid="{A41B615A-59DA-45EA-8898-69BDAC1DF66B}"/>
  </bookViews>
  <sheets>
    <sheet name="Mandelbrot iteracje" sheetId="1" r:id="rId1"/>
    <sheet name="Mandelbrot wątki" sheetId="2" r:id="rId2"/>
    <sheet name="Pikselizacja wątki" sheetId="4" r:id="rId3"/>
    <sheet name="Pikselizacja obrazy" sheetId="3" r:id="rId4"/>
    <sheet name="Quicksort długość tablicy" sheetId="5" r:id="rId5"/>
    <sheet name="Pi wątki" sheetId="6" r:id="rId6"/>
    <sheet name="Pi punk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17" i="6"/>
  <c r="K18" i="6"/>
  <c r="K19" i="6"/>
  <c r="K20" i="6"/>
  <c r="N17" i="1" l="1"/>
  <c r="N18" i="1"/>
  <c r="N19" i="1"/>
  <c r="N20" i="1"/>
  <c r="G17" i="1"/>
  <c r="G18" i="1"/>
  <c r="G19" i="1"/>
  <c r="G20" i="1"/>
</calcChain>
</file>

<file path=xl/sharedStrings.xml><?xml version="1.0" encoding="utf-8"?>
<sst xmlns="http://schemas.openxmlformats.org/spreadsheetml/2006/main" count="722" uniqueCount="29">
  <si>
    <t>Mandelbrot iteracje</t>
  </si>
  <si>
    <t>CHROME</t>
  </si>
  <si>
    <t>WEBWORKERS</t>
  </si>
  <si>
    <t>CPU</t>
  </si>
  <si>
    <t>MEMORY</t>
  </si>
  <si>
    <t>PARALLELJS</t>
  </si>
  <si>
    <t>OPERATIVE</t>
  </si>
  <si>
    <t>FIREFOX</t>
  </si>
  <si>
    <t>p-val webworkers</t>
  </si>
  <si>
    <t>p-val operative</t>
  </si>
  <si>
    <t>H0</t>
  </si>
  <si>
    <t>H1</t>
  </si>
  <si>
    <t>TIME</t>
  </si>
  <si>
    <t>kitkats</t>
  </si>
  <si>
    <t>ciapki</t>
  </si>
  <si>
    <t>abstract</t>
  </si>
  <si>
    <t>HURRIED</t>
  </si>
  <si>
    <t>Pikselizacja obrazy</t>
  </si>
  <si>
    <t>Quicksort tablica</t>
  </si>
  <si>
    <t>PI punkty</t>
  </si>
  <si>
    <t>p-val hurried</t>
  </si>
  <si>
    <t>Mandelbort threads</t>
  </si>
  <si>
    <t>Pikselizacja threads</t>
  </si>
  <si>
    <t>PI threads</t>
  </si>
  <si>
    <t>median</t>
  </si>
  <si>
    <t>uncertainty of measurement</t>
  </si>
  <si>
    <t>med(parallel) = med.(other library)</t>
  </si>
  <si>
    <t>med(parallel) &lt; med.(other library)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</si>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</sst>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Lucida Console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2" fillId="3" borderId="0" xfId="2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3" borderId="0" xfId="2" applyNumberFormat="1"/>
    <xf numFmtId="0" fontId="0" fillId="0" borderId="0" xfId="0" applyFont="1" applyFill="1" applyBorder="1"/>
    <xf numFmtId="0" fontId="2" fillId="3" borderId="0" xfId="2" applyNumberFormat="1" applyBorder="1"/>
    <xf numFmtId="0" fontId="2" fillId="3" borderId="0" xfId="2" applyBorder="1"/>
    <xf numFmtId="0" fontId="1" fillId="2" borderId="0" xfId="1"/>
    <xf numFmtId="11" fontId="1" fillId="2" borderId="0" xfId="1" applyNumberFormat="1"/>
    <xf numFmtId="0" fontId="4" fillId="4" borderId="2" xfId="3"/>
    <xf numFmtId="0" fontId="5" fillId="5" borderId="1" xfId="4" applyBorder="1"/>
    <xf numFmtId="0" fontId="5" fillId="6" borderId="1" xfId="5" applyBorder="1"/>
    <xf numFmtId="11" fontId="1" fillId="2" borderId="0" xfId="1" applyNumberFormat="1" applyAlignment="1">
      <alignment vertical="center"/>
    </xf>
    <xf numFmtId="0" fontId="2" fillId="3" borderId="0" xfId="2" applyAlignment="1">
      <alignment vertical="center"/>
    </xf>
    <xf numFmtId="11" fontId="1" fillId="2" borderId="0" xfId="1" applyNumberFormat="1" applyBorder="1"/>
    <xf numFmtId="11" fontId="2" fillId="3" borderId="0" xfId="2" applyNumberFormat="1" applyBorder="1"/>
    <xf numFmtId="11" fontId="2" fillId="3" borderId="0" xfId="2" applyNumberFormat="1" applyBorder="1" applyAlignment="1">
      <alignment vertical="center"/>
    </xf>
    <xf numFmtId="0" fontId="1" fillId="2" borderId="0" xfId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2" fontId="2" fillId="3" borderId="0" xfId="2" applyNumberFormat="1" applyAlignment="1">
      <alignment vertical="center"/>
    </xf>
    <xf numFmtId="2" fontId="2" fillId="3" borderId="0" xfId="2" applyNumberFormat="1"/>
    <xf numFmtId="43" fontId="2" fillId="3" borderId="0" xfId="6" applyFont="1" applyFill="1"/>
    <xf numFmtId="43" fontId="2" fillId="3" borderId="0" xfId="6" applyFont="1" applyFill="1" applyAlignment="1">
      <alignment vertical="center"/>
    </xf>
    <xf numFmtId="43" fontId="2" fillId="3" borderId="0" xfId="6" applyFont="1" applyFill="1" applyBorder="1" applyAlignment="1">
      <alignment vertical="center"/>
    </xf>
    <xf numFmtId="0" fontId="8" fillId="0" borderId="0" xfId="0" applyFont="1"/>
  </cellXfs>
  <cellStyles count="7">
    <cellStyle name="Akcent 1" xfId="4" builtinId="29"/>
    <cellStyle name="Akcent 2" xfId="5" builtinId="33"/>
    <cellStyle name="Dane wyjściowe" xfId="3" builtinId="21"/>
    <cellStyle name="Dobry" xfId="1" builtinId="26"/>
    <cellStyle name="Dziesiętny" xfId="6" builtinId="3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2401-FB8F-4170-9610-7E0CB074657C}">
  <dimension ref="A1:S42"/>
  <sheetViews>
    <sheetView topLeftCell="A7" zoomScale="85" zoomScaleNormal="85" workbookViewId="0">
      <selection activeCell="K9" sqref="K9:K44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2.85546875" bestFit="1" customWidth="1"/>
    <col min="4" max="4" width="9" bestFit="1" customWidth="1"/>
    <col min="6" max="6" width="18.85546875" bestFit="1" customWidth="1"/>
    <col min="7" max="7" width="9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2.85546875" bestFit="1" customWidth="1"/>
  </cols>
  <sheetData>
    <row r="1" spans="1:19" x14ac:dyDescent="0.25">
      <c r="A1" s="13" t="s">
        <v>0</v>
      </c>
      <c r="B1" s="13" t="s">
        <v>1</v>
      </c>
      <c r="C1" s="13" t="s">
        <v>2</v>
      </c>
      <c r="D1" s="13" t="s">
        <v>12</v>
      </c>
      <c r="F1" s="13" t="s">
        <v>0</v>
      </c>
      <c r="G1" s="13" t="s">
        <v>1</v>
      </c>
      <c r="H1" s="13" t="s">
        <v>5</v>
      </c>
      <c r="I1" s="13"/>
      <c r="J1" s="13" t="s">
        <v>12</v>
      </c>
      <c r="L1" s="13" t="s">
        <v>0</v>
      </c>
      <c r="M1" s="13" t="s">
        <v>1</v>
      </c>
      <c r="N1" s="13" t="s">
        <v>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9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>
        <v>100</v>
      </c>
      <c r="B3" s="1">
        <v>461.73250000000002</v>
      </c>
      <c r="C3">
        <v>15.141299999999999</v>
      </c>
      <c r="D3" s="1"/>
      <c r="F3">
        <v>100</v>
      </c>
      <c r="G3" s="1">
        <v>375.09</v>
      </c>
      <c r="H3">
        <v>8.8064420000000005</v>
      </c>
      <c r="I3" s="11">
        <v>6.6759999999999995E-10</v>
      </c>
      <c r="J3" s="15">
        <v>2.2E-16</v>
      </c>
      <c r="K3">
        <f>H3/G3*100</f>
        <v>2.3478210562798267</v>
      </c>
      <c r="L3">
        <v>100</v>
      </c>
      <c r="M3" s="1">
        <v>870.29750000000001</v>
      </c>
      <c r="N3">
        <v>4.5215949999999996</v>
      </c>
      <c r="O3" s="1"/>
      <c r="R3" s="10" t="s">
        <v>11</v>
      </c>
      <c r="S3" t="s">
        <v>27</v>
      </c>
    </row>
    <row r="4" spans="1:19" x14ac:dyDescent="0.25">
      <c r="A4">
        <v>1000</v>
      </c>
      <c r="B4">
        <v>1897.855</v>
      </c>
      <c r="C4">
        <v>4.0890180000000003</v>
      </c>
      <c r="D4" s="1"/>
      <c r="F4">
        <v>1000</v>
      </c>
      <c r="G4">
        <v>1801.9480000000001</v>
      </c>
      <c r="H4">
        <v>5.0895950000000001</v>
      </c>
      <c r="I4" s="11">
        <v>5.9259999999999997E-15</v>
      </c>
      <c r="J4" s="15">
        <v>2.2E-16</v>
      </c>
      <c r="K4">
        <f t="shared" ref="K4:K6" si="0">H4/G4*100</f>
        <v>0.28244960453908768</v>
      </c>
      <c r="L4">
        <v>1000</v>
      </c>
      <c r="M4">
        <v>6495.0749999999998</v>
      </c>
      <c r="N4">
        <v>3.0855190000000001</v>
      </c>
      <c r="O4" s="1"/>
    </row>
    <row r="5" spans="1:19" x14ac:dyDescent="0.25">
      <c r="A5">
        <v>10000</v>
      </c>
      <c r="B5">
        <v>16237.52</v>
      </c>
      <c r="C5">
        <v>8.8551559999999991</v>
      </c>
      <c r="D5" s="1"/>
      <c r="F5">
        <v>10000</v>
      </c>
      <c r="G5" s="3">
        <v>16153.98</v>
      </c>
      <c r="H5">
        <v>10.02233</v>
      </c>
      <c r="I5" s="11">
        <v>4.1539999999999998E-10</v>
      </c>
      <c r="J5" s="15">
        <v>2.2E-16</v>
      </c>
      <c r="K5">
        <f t="shared" si="0"/>
        <v>6.2042481171822678E-2</v>
      </c>
      <c r="L5">
        <v>10000</v>
      </c>
      <c r="M5" s="3">
        <v>59943.17</v>
      </c>
      <c r="N5">
        <v>5.7871740000000003</v>
      </c>
      <c r="O5" s="1"/>
      <c r="R5" t="s">
        <v>28</v>
      </c>
      <c r="S5">
        <v>0.05</v>
      </c>
    </row>
    <row r="6" spans="1:19" x14ac:dyDescent="0.25">
      <c r="A6">
        <v>20000</v>
      </c>
      <c r="B6">
        <v>31676.639999999999</v>
      </c>
      <c r="C6">
        <v>22.680070000000001</v>
      </c>
      <c r="D6" s="1"/>
      <c r="F6">
        <v>20000</v>
      </c>
      <c r="G6">
        <v>32059.22</v>
      </c>
      <c r="H6">
        <v>12.31869</v>
      </c>
      <c r="I6" s="18">
        <v>1</v>
      </c>
      <c r="J6" s="15">
        <v>2.2E-16</v>
      </c>
      <c r="K6">
        <f t="shared" si="0"/>
        <v>3.8424796361233991E-2</v>
      </c>
      <c r="L6">
        <v>20000</v>
      </c>
      <c r="M6">
        <v>117884.9</v>
      </c>
      <c r="N6">
        <v>17.658670000000001</v>
      </c>
      <c r="O6" s="1"/>
    </row>
    <row r="8" spans="1:19" x14ac:dyDescent="0.25">
      <c r="A8" s="13" t="s">
        <v>0</v>
      </c>
      <c r="B8" s="13" t="s">
        <v>1</v>
      </c>
      <c r="C8" s="13" t="s">
        <v>2</v>
      </c>
      <c r="D8" s="13" t="s">
        <v>3</v>
      </c>
      <c r="F8" s="13" t="s">
        <v>0</v>
      </c>
      <c r="G8" s="13" t="s">
        <v>1</v>
      </c>
      <c r="H8" s="13" t="s">
        <v>5</v>
      </c>
      <c r="I8" s="13"/>
      <c r="J8" s="13" t="s">
        <v>3</v>
      </c>
      <c r="L8" s="13" t="s">
        <v>0</v>
      </c>
      <c r="M8" s="13" t="s">
        <v>1</v>
      </c>
      <c r="N8" s="13" t="s">
        <v>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9</v>
      </c>
      <c r="L9" s="12"/>
      <c r="M9" s="12" t="s">
        <v>24</v>
      </c>
      <c r="N9" s="12" t="s">
        <v>25</v>
      </c>
      <c r="O9" s="12"/>
    </row>
    <row r="10" spans="1:19" x14ac:dyDescent="0.25">
      <c r="A10">
        <v>100</v>
      </c>
      <c r="B10">
        <v>275.93990000000002</v>
      </c>
      <c r="C10">
        <v>27.246880000000001</v>
      </c>
      <c r="F10">
        <v>100</v>
      </c>
      <c r="G10">
        <v>18.621230000000001</v>
      </c>
      <c r="H10">
        <v>4.1639090000000003</v>
      </c>
      <c r="I10" s="11">
        <v>3.136E-13</v>
      </c>
      <c r="J10" s="15">
        <v>6.6439999999999998E-9</v>
      </c>
      <c r="L10">
        <v>100</v>
      </c>
      <c r="M10">
        <v>171.1902</v>
      </c>
      <c r="N10">
        <v>5.6447139999999996</v>
      </c>
    </row>
    <row r="11" spans="1:19" x14ac:dyDescent="0.25">
      <c r="A11">
        <v>1000</v>
      </c>
      <c r="B11">
        <v>377.74709999999999</v>
      </c>
      <c r="C11">
        <v>2.486367</v>
      </c>
      <c r="F11">
        <v>1000</v>
      </c>
      <c r="G11">
        <v>371.10469999999998</v>
      </c>
      <c r="H11">
        <v>2.021496</v>
      </c>
      <c r="I11" s="10">
        <v>1.156E-4</v>
      </c>
      <c r="J11" s="2">
        <v>1</v>
      </c>
      <c r="L11">
        <v>1000</v>
      </c>
      <c r="M11">
        <v>126.51860000000001</v>
      </c>
      <c r="N11">
        <v>0.96733760000000002</v>
      </c>
    </row>
    <row r="12" spans="1:19" x14ac:dyDescent="0.25">
      <c r="A12">
        <v>10000</v>
      </c>
      <c r="B12">
        <v>388.86860000000001</v>
      </c>
      <c r="C12">
        <v>0.65827910000000001</v>
      </c>
      <c r="F12">
        <v>10000</v>
      </c>
      <c r="G12">
        <v>386.31490000000002</v>
      </c>
      <c r="H12">
        <v>0.50951409999999997</v>
      </c>
      <c r="I12" s="11">
        <v>1.9289999999999999E-9</v>
      </c>
      <c r="J12" s="2">
        <v>1</v>
      </c>
      <c r="L12">
        <v>10000</v>
      </c>
      <c r="M12">
        <v>134.15880000000001</v>
      </c>
      <c r="N12">
        <v>0.29238619999999998</v>
      </c>
    </row>
    <row r="13" spans="1:19" x14ac:dyDescent="0.25">
      <c r="A13">
        <v>20000</v>
      </c>
      <c r="B13">
        <v>392.17169999999999</v>
      </c>
      <c r="C13">
        <v>0.26553139999999997</v>
      </c>
      <c r="F13">
        <v>20000</v>
      </c>
      <c r="G13">
        <v>387.46839999999997</v>
      </c>
      <c r="H13">
        <v>0.31234299999999998</v>
      </c>
      <c r="I13" s="11">
        <v>2.2E-16</v>
      </c>
      <c r="J13" s="2">
        <v>1</v>
      </c>
      <c r="L13">
        <v>20000</v>
      </c>
      <c r="M13">
        <v>117.4183</v>
      </c>
      <c r="N13">
        <v>0.14232739999999999</v>
      </c>
    </row>
    <row r="15" spans="1:19" x14ac:dyDescent="0.25">
      <c r="A15" s="13" t="s">
        <v>0</v>
      </c>
      <c r="B15" s="13" t="s">
        <v>1</v>
      </c>
      <c r="C15" s="13" t="s">
        <v>2</v>
      </c>
      <c r="D15" s="13" t="s">
        <v>4</v>
      </c>
      <c r="F15" s="13" t="s">
        <v>0</v>
      </c>
      <c r="G15" s="13" t="s">
        <v>1</v>
      </c>
      <c r="H15" s="13" t="s">
        <v>5</v>
      </c>
      <c r="I15" s="13"/>
      <c r="J15" s="13" t="s">
        <v>4</v>
      </c>
      <c r="L15" s="13" t="s">
        <v>0</v>
      </c>
      <c r="M15" s="13" t="s">
        <v>1</v>
      </c>
      <c r="N15" s="13" t="s">
        <v>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9</v>
      </c>
      <c r="L16" s="12"/>
      <c r="M16" s="12" t="s">
        <v>24</v>
      </c>
      <c r="N16" s="12" t="s">
        <v>25</v>
      </c>
      <c r="O16" s="12"/>
    </row>
    <row r="17" spans="1:15" x14ac:dyDescent="0.25">
      <c r="A17">
        <v>100</v>
      </c>
      <c r="B17">
        <v>415.10090000000002</v>
      </c>
      <c r="C17" s="5">
        <v>7.666963</v>
      </c>
      <c r="F17">
        <v>100</v>
      </c>
      <c r="G17">
        <f>340004864/1000000</f>
        <v>340.004864</v>
      </c>
      <c r="H17" s="5">
        <v>3.7157770000000001</v>
      </c>
      <c r="I17" s="11">
        <v>1.2639999999999999E-8</v>
      </c>
      <c r="J17" s="11">
        <v>1.85E-9</v>
      </c>
      <c r="L17">
        <v>100</v>
      </c>
      <c r="M17">
        <v>517.64020000000005</v>
      </c>
      <c r="N17" s="5">
        <f>17619749/1000000</f>
        <v>17.619748999999999</v>
      </c>
    </row>
    <row r="18" spans="1:15" x14ac:dyDescent="0.25">
      <c r="A18">
        <v>1000</v>
      </c>
      <c r="B18">
        <v>408.18689999999998</v>
      </c>
      <c r="C18" s="5">
        <v>4.8877980000000001</v>
      </c>
      <c r="F18">
        <v>1000</v>
      </c>
      <c r="G18">
        <f>442171392/1000000</f>
        <v>442.17139200000003</v>
      </c>
      <c r="H18" s="5">
        <v>15.294076</v>
      </c>
      <c r="I18" s="6">
        <v>1</v>
      </c>
      <c r="J18" s="11">
        <v>4.6260000000000003E-7</v>
      </c>
      <c r="L18">
        <v>1000</v>
      </c>
      <c r="M18">
        <v>492.99459999999999</v>
      </c>
      <c r="N18">
        <f>8315551/1000000</f>
        <v>8.3155509999999992</v>
      </c>
    </row>
    <row r="19" spans="1:15" x14ac:dyDescent="0.25">
      <c r="A19">
        <v>10000</v>
      </c>
      <c r="B19">
        <v>363.421696</v>
      </c>
      <c r="C19">
        <v>2.9111449999999999</v>
      </c>
      <c r="F19">
        <v>10000</v>
      </c>
      <c r="G19">
        <f>431372288/1000000</f>
        <v>431.37228800000003</v>
      </c>
      <c r="H19" s="5">
        <v>4.8778600000000001</v>
      </c>
      <c r="I19" s="6">
        <v>1</v>
      </c>
      <c r="J19" s="11">
        <v>2.2E-16</v>
      </c>
      <c r="L19">
        <v>10000</v>
      </c>
      <c r="M19">
        <v>464.17099999999999</v>
      </c>
      <c r="N19">
        <f>2736714/1000000</f>
        <v>2.7367140000000001</v>
      </c>
    </row>
    <row r="20" spans="1:15" x14ac:dyDescent="0.25">
      <c r="A20">
        <v>20000</v>
      </c>
      <c r="B20">
        <v>358.59660000000002</v>
      </c>
      <c r="C20" s="5">
        <v>1.6291450000000001</v>
      </c>
      <c r="F20">
        <v>20000</v>
      </c>
      <c r="G20">
        <f>437481472/1000000</f>
        <v>437.481472</v>
      </c>
      <c r="H20">
        <v>3.7309160000000001</v>
      </c>
      <c r="I20" s="6">
        <v>1</v>
      </c>
      <c r="J20" s="11">
        <v>2.2E-16</v>
      </c>
      <c r="L20">
        <v>20000</v>
      </c>
      <c r="M20">
        <v>464.37990000000002</v>
      </c>
      <c r="N20">
        <f>1980302/1000000</f>
        <v>1.980302</v>
      </c>
    </row>
    <row r="21" spans="1:15" x14ac:dyDescent="0.25">
      <c r="C21" s="5"/>
    </row>
    <row r="22" spans="1:15" x14ac:dyDescent="0.25">
      <c r="C22" s="5"/>
    </row>
    <row r="23" spans="1:15" x14ac:dyDescent="0.25">
      <c r="A23" s="14" t="s">
        <v>0</v>
      </c>
      <c r="B23" s="14" t="s">
        <v>7</v>
      </c>
      <c r="C23" s="14" t="s">
        <v>2</v>
      </c>
      <c r="D23" s="14" t="s">
        <v>12</v>
      </c>
      <c r="F23" s="14" t="s">
        <v>0</v>
      </c>
      <c r="G23" s="14" t="s">
        <v>7</v>
      </c>
      <c r="H23" s="14" t="s">
        <v>5</v>
      </c>
      <c r="I23" s="14"/>
      <c r="J23" s="14" t="s">
        <v>12</v>
      </c>
      <c r="L23" s="14" t="s">
        <v>0</v>
      </c>
      <c r="M23" s="14" t="s">
        <v>7</v>
      </c>
      <c r="N23" s="14" t="s">
        <v>6</v>
      </c>
      <c r="O23" s="14" t="s">
        <v>12</v>
      </c>
    </row>
    <row r="24" spans="1:15" x14ac:dyDescent="0.25">
      <c r="A24" s="12"/>
      <c r="B24" s="12" t="s">
        <v>24</v>
      </c>
      <c r="C24" s="12" t="s">
        <v>25</v>
      </c>
      <c r="D24" s="12"/>
      <c r="F24" s="12"/>
      <c r="G24" s="12" t="s">
        <v>24</v>
      </c>
      <c r="H24" s="12" t="s">
        <v>25</v>
      </c>
      <c r="I24" s="12" t="s">
        <v>8</v>
      </c>
      <c r="J24" s="12" t="s">
        <v>9</v>
      </c>
      <c r="L24" s="12"/>
      <c r="M24" s="12" t="s">
        <v>24</v>
      </c>
      <c r="N24" s="12" t="s">
        <v>25</v>
      </c>
      <c r="O24" s="12"/>
    </row>
    <row r="25" spans="1:15" x14ac:dyDescent="0.25">
      <c r="A25">
        <v>100</v>
      </c>
      <c r="B25">
        <v>442</v>
      </c>
      <c r="C25">
        <v>4.4816500000000001</v>
      </c>
      <c r="F25">
        <v>100</v>
      </c>
      <c r="G25" s="1">
        <v>489</v>
      </c>
      <c r="H25">
        <v>6.430193</v>
      </c>
      <c r="I25" s="2">
        <v>1</v>
      </c>
      <c r="J25" s="15">
        <v>2.2E-16</v>
      </c>
      <c r="L25">
        <v>100</v>
      </c>
      <c r="M25" s="1">
        <v>1180</v>
      </c>
      <c r="N25">
        <v>9.5478629999999995</v>
      </c>
      <c r="O25" s="1"/>
    </row>
    <row r="26" spans="1:15" x14ac:dyDescent="0.25">
      <c r="A26">
        <v>1000</v>
      </c>
      <c r="B26">
        <v>2266</v>
      </c>
      <c r="C26">
        <v>19.290579999999999</v>
      </c>
      <c r="F26">
        <v>1000</v>
      </c>
      <c r="G26">
        <v>2128</v>
      </c>
      <c r="H26">
        <v>33.90466</v>
      </c>
      <c r="I26" s="11">
        <v>5.9799999999999997E-5</v>
      </c>
      <c r="J26" s="15">
        <v>2.2E-16</v>
      </c>
      <c r="L26">
        <v>1000</v>
      </c>
      <c r="M26">
        <v>8308</v>
      </c>
      <c r="N26">
        <v>5.8456299999999999</v>
      </c>
      <c r="O26" s="1"/>
    </row>
    <row r="27" spans="1:15" x14ac:dyDescent="0.25">
      <c r="A27">
        <v>10000</v>
      </c>
      <c r="B27">
        <v>20033</v>
      </c>
      <c r="C27">
        <v>20.65456</v>
      </c>
      <c r="F27">
        <v>10000</v>
      </c>
      <c r="G27" s="3">
        <v>19502.5</v>
      </c>
      <c r="H27" s="3">
        <v>17.731750000000002</v>
      </c>
      <c r="I27" s="11">
        <v>5.9119999999999998E-15</v>
      </c>
      <c r="J27" s="15">
        <v>2.2E-16</v>
      </c>
      <c r="L27">
        <v>10000</v>
      </c>
      <c r="M27" s="3">
        <v>73155</v>
      </c>
      <c r="N27" s="1">
        <v>17.342040000000001</v>
      </c>
      <c r="O27" s="1"/>
    </row>
    <row r="28" spans="1:15" x14ac:dyDescent="0.25">
      <c r="A28">
        <v>20000</v>
      </c>
      <c r="B28">
        <v>39201</v>
      </c>
      <c r="C28">
        <v>30.592130000000001</v>
      </c>
      <c r="F28">
        <v>20000</v>
      </c>
      <c r="G28">
        <v>38254.5</v>
      </c>
      <c r="H28" s="7">
        <v>32.150970000000001</v>
      </c>
      <c r="I28" s="17">
        <v>1.5950000000000001E-15</v>
      </c>
      <c r="J28" s="15">
        <v>2.2E-16</v>
      </c>
      <c r="L28">
        <v>20000</v>
      </c>
      <c r="M28">
        <v>144357.5</v>
      </c>
      <c r="N28">
        <v>31.956109999999999</v>
      </c>
      <c r="O28" s="1"/>
    </row>
    <row r="30" spans="1:15" x14ac:dyDescent="0.25">
      <c r="A30" s="14" t="s">
        <v>0</v>
      </c>
      <c r="B30" s="14" t="s">
        <v>7</v>
      </c>
      <c r="C30" s="14" t="s">
        <v>2</v>
      </c>
      <c r="D30" s="14" t="s">
        <v>3</v>
      </c>
      <c r="F30" s="14" t="s">
        <v>0</v>
      </c>
      <c r="G30" s="14" t="s">
        <v>7</v>
      </c>
      <c r="H30" s="14" t="s">
        <v>5</v>
      </c>
      <c r="I30" s="14"/>
      <c r="J30" s="14" t="s">
        <v>3</v>
      </c>
      <c r="L30" s="14" t="s">
        <v>0</v>
      </c>
      <c r="M30" s="14" t="s">
        <v>7</v>
      </c>
      <c r="N30" s="14" t="s">
        <v>6</v>
      </c>
      <c r="O30" s="14" t="s">
        <v>3</v>
      </c>
    </row>
    <row r="31" spans="1:15" x14ac:dyDescent="0.25">
      <c r="A31" s="12"/>
      <c r="B31" s="12" t="s">
        <v>24</v>
      </c>
      <c r="C31" s="12" t="s">
        <v>25</v>
      </c>
      <c r="D31" s="12"/>
      <c r="F31" s="12"/>
      <c r="G31" s="12" t="s">
        <v>24</v>
      </c>
      <c r="H31" s="12" t="s">
        <v>25</v>
      </c>
      <c r="I31" s="12" t="s">
        <v>8</v>
      </c>
      <c r="J31" s="12" t="s">
        <v>9</v>
      </c>
      <c r="L31" s="12"/>
      <c r="M31" s="12" t="s">
        <v>24</v>
      </c>
      <c r="N31" s="12" t="s">
        <v>25</v>
      </c>
      <c r="O31" s="12"/>
    </row>
    <row r="32" spans="1:15" x14ac:dyDescent="0.25">
      <c r="A32">
        <v>100</v>
      </c>
      <c r="B32">
        <v>332.06389999999999</v>
      </c>
      <c r="C32">
        <v>5.3533080000000002</v>
      </c>
      <c r="F32">
        <v>100</v>
      </c>
      <c r="G32">
        <v>285.93770000000001</v>
      </c>
      <c r="H32">
        <v>6.9597870000000004</v>
      </c>
      <c r="I32" s="11">
        <v>2.572E-7</v>
      </c>
      <c r="J32" s="2">
        <v>1</v>
      </c>
      <c r="L32">
        <v>100</v>
      </c>
      <c r="M32">
        <v>158.3152</v>
      </c>
      <c r="N32">
        <v>2.284322</v>
      </c>
    </row>
    <row r="33" spans="1:15" x14ac:dyDescent="0.25">
      <c r="A33">
        <v>1000</v>
      </c>
      <c r="B33">
        <v>380.00009999999997</v>
      </c>
      <c r="C33">
        <v>6.3826720000000003</v>
      </c>
      <c r="F33">
        <v>1000</v>
      </c>
      <c r="G33">
        <v>347.82670000000002</v>
      </c>
      <c r="H33">
        <v>47.440109999999997</v>
      </c>
      <c r="I33" s="2">
        <v>0.23630000000000001</v>
      </c>
      <c r="J33" s="2">
        <v>1</v>
      </c>
      <c r="L33">
        <v>1000</v>
      </c>
      <c r="M33">
        <v>121.95440000000001</v>
      </c>
      <c r="N33">
        <v>0.81967719999999999</v>
      </c>
    </row>
    <row r="34" spans="1:15" x14ac:dyDescent="0.25">
      <c r="A34">
        <v>10000</v>
      </c>
      <c r="B34">
        <v>390.30889999999999</v>
      </c>
      <c r="C34">
        <v>0.56200139999999998</v>
      </c>
      <c r="F34">
        <v>10000</v>
      </c>
      <c r="G34">
        <v>395.23750000000001</v>
      </c>
      <c r="H34">
        <v>0.44589879999999998</v>
      </c>
      <c r="I34" s="2">
        <v>1</v>
      </c>
      <c r="J34" s="2">
        <v>1</v>
      </c>
      <c r="L34">
        <v>10000</v>
      </c>
      <c r="M34">
        <v>106.1574</v>
      </c>
      <c r="N34">
        <v>0.13566839999999999</v>
      </c>
    </row>
    <row r="35" spans="1:15" x14ac:dyDescent="0.25">
      <c r="A35">
        <v>20000</v>
      </c>
      <c r="B35">
        <v>392.18700000000001</v>
      </c>
      <c r="C35">
        <v>0.2960353</v>
      </c>
      <c r="F35">
        <v>20000</v>
      </c>
      <c r="G35">
        <v>398.03910000000002</v>
      </c>
      <c r="H35">
        <v>0.1675468</v>
      </c>
      <c r="I35" s="2">
        <v>1</v>
      </c>
      <c r="J35" s="2">
        <v>1</v>
      </c>
      <c r="L35">
        <v>20000</v>
      </c>
      <c r="M35">
        <v>103.1738</v>
      </c>
      <c r="N35">
        <v>5.2973409999999999E-2</v>
      </c>
      <c r="O35" s="4"/>
    </row>
    <row r="37" spans="1:15" x14ac:dyDescent="0.25">
      <c r="A37" s="14" t="s">
        <v>0</v>
      </c>
      <c r="B37" s="14" t="s">
        <v>7</v>
      </c>
      <c r="C37" s="14" t="s">
        <v>2</v>
      </c>
      <c r="D37" s="14" t="s">
        <v>4</v>
      </c>
      <c r="F37" s="14" t="s">
        <v>0</v>
      </c>
      <c r="G37" s="14" t="s">
        <v>7</v>
      </c>
      <c r="H37" s="14" t="s">
        <v>5</v>
      </c>
      <c r="I37" s="14"/>
      <c r="J37" s="14" t="s">
        <v>4</v>
      </c>
      <c r="L37" s="14" t="s">
        <v>0</v>
      </c>
      <c r="M37" s="14" t="s">
        <v>7</v>
      </c>
      <c r="N37" s="14" t="s">
        <v>6</v>
      </c>
      <c r="O37" s="14" t="s">
        <v>4</v>
      </c>
    </row>
    <row r="38" spans="1:15" x14ac:dyDescent="0.25">
      <c r="A38" s="12"/>
      <c r="B38" s="12" t="s">
        <v>24</v>
      </c>
      <c r="C38" s="12" t="s">
        <v>25</v>
      </c>
      <c r="D38" s="12"/>
      <c r="F38" s="12"/>
      <c r="G38" s="12" t="s">
        <v>24</v>
      </c>
      <c r="H38" s="12" t="s">
        <v>25</v>
      </c>
      <c r="I38" s="12" t="s">
        <v>8</v>
      </c>
      <c r="J38" s="12" t="s">
        <v>9</v>
      </c>
      <c r="L38" s="12"/>
      <c r="M38" s="12" t="s">
        <v>24</v>
      </c>
      <c r="N38" s="12" t="s">
        <v>25</v>
      </c>
      <c r="O38" s="12"/>
    </row>
    <row r="39" spans="1:15" x14ac:dyDescent="0.25">
      <c r="A39">
        <v>100</v>
      </c>
      <c r="B39">
        <v>492.96179999999998</v>
      </c>
      <c r="C39">
        <v>20.806699999999999</v>
      </c>
      <c r="F39">
        <v>100</v>
      </c>
      <c r="G39">
        <v>1037.9760000000001</v>
      </c>
      <c r="H39" s="5">
        <v>124.26949999999999</v>
      </c>
      <c r="I39" s="6">
        <v>1</v>
      </c>
      <c r="J39" s="6">
        <v>1</v>
      </c>
      <c r="L39">
        <v>100</v>
      </c>
      <c r="M39">
        <v>565.06979999999999</v>
      </c>
      <c r="N39" s="5">
        <v>6.7745879999999996</v>
      </c>
      <c r="O39" s="5"/>
    </row>
    <row r="40" spans="1:15" x14ac:dyDescent="0.25">
      <c r="A40">
        <v>1000</v>
      </c>
      <c r="B40">
        <v>499.97820000000002</v>
      </c>
      <c r="C40">
        <v>2.8323689999999999</v>
      </c>
      <c r="F40">
        <v>1000</v>
      </c>
      <c r="G40">
        <v>686.05129999999997</v>
      </c>
      <c r="H40" s="5">
        <v>6.1061069999999997</v>
      </c>
      <c r="I40" s="6">
        <v>1</v>
      </c>
      <c r="J40" s="6">
        <v>1</v>
      </c>
      <c r="L40">
        <v>1000</v>
      </c>
      <c r="M40">
        <v>628.69910000000004</v>
      </c>
      <c r="N40">
        <v>2.0468120000000001</v>
      </c>
    </row>
    <row r="41" spans="1:15" x14ac:dyDescent="0.25">
      <c r="A41">
        <v>10000</v>
      </c>
      <c r="B41">
        <v>528.31640000000004</v>
      </c>
      <c r="C41">
        <v>3.0049359999999998</v>
      </c>
      <c r="F41">
        <v>10000</v>
      </c>
      <c r="G41">
        <v>697.23339999999996</v>
      </c>
      <c r="H41" s="5">
        <v>2.133956</v>
      </c>
      <c r="I41" s="6">
        <v>1</v>
      </c>
      <c r="J41" s="6">
        <v>1</v>
      </c>
      <c r="L41">
        <v>10000</v>
      </c>
      <c r="M41">
        <v>560.36760000000004</v>
      </c>
      <c r="N41">
        <v>1.9849479999999999</v>
      </c>
    </row>
    <row r="42" spans="1:15" x14ac:dyDescent="0.25">
      <c r="A42">
        <v>20000</v>
      </c>
      <c r="B42">
        <v>533.43230000000005</v>
      </c>
      <c r="C42">
        <v>1.54487</v>
      </c>
      <c r="F42">
        <v>20000</v>
      </c>
      <c r="G42">
        <v>779.9665</v>
      </c>
      <c r="H42">
        <v>1.068551</v>
      </c>
      <c r="I42" s="8">
        <v>1</v>
      </c>
      <c r="J42" s="8">
        <v>1</v>
      </c>
      <c r="L42">
        <v>20000</v>
      </c>
      <c r="M42">
        <v>582.9796</v>
      </c>
      <c r="N42">
        <v>1.116546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7F18-5AD1-4F9E-A93B-842234FEA3B5}">
  <dimension ref="A1:S43"/>
  <sheetViews>
    <sheetView zoomScale="85" zoomScaleNormal="85" workbookViewId="0">
      <selection activeCell="K3" sqref="K3:K43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6.85546875" bestFit="1" customWidth="1"/>
    <col min="4" max="4" width="9" bestFit="1" customWidth="1"/>
    <col min="6" max="6" width="18.85546875" bestFit="1" customWidth="1"/>
    <col min="7" max="7" width="13.85546875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6.85546875" bestFit="1" customWidth="1"/>
  </cols>
  <sheetData>
    <row r="1" spans="1:19" x14ac:dyDescent="0.25">
      <c r="A1" s="13" t="s">
        <v>21</v>
      </c>
      <c r="B1" s="13" t="s">
        <v>1</v>
      </c>
      <c r="C1" s="13" t="s">
        <v>2</v>
      </c>
      <c r="D1" s="13" t="s">
        <v>12</v>
      </c>
      <c r="F1" s="13" t="s">
        <v>21</v>
      </c>
      <c r="G1" s="13" t="s">
        <v>1</v>
      </c>
      <c r="H1" s="13" t="s">
        <v>5</v>
      </c>
      <c r="I1" s="13"/>
      <c r="J1" s="13" t="s">
        <v>12</v>
      </c>
      <c r="L1" s="13" t="s">
        <v>21</v>
      </c>
      <c r="M1" s="13" t="s">
        <v>1</v>
      </c>
      <c r="N1" s="13" t="s">
        <v>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9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>
        <v>2</v>
      </c>
      <c r="B3">
        <v>31542.25</v>
      </c>
      <c r="C3">
        <v>25.499610000000001</v>
      </c>
      <c r="F3">
        <v>2</v>
      </c>
      <c r="G3">
        <v>29928.94</v>
      </c>
      <c r="H3">
        <v>5.8631669999999998</v>
      </c>
      <c r="I3" s="15">
        <v>2.2E-16</v>
      </c>
      <c r="J3" s="15">
        <v>2.2E-16</v>
      </c>
      <c r="L3">
        <v>2</v>
      </c>
      <c r="M3">
        <v>60009.17</v>
      </c>
      <c r="N3">
        <v>7.6821320000000002</v>
      </c>
      <c r="R3" s="10" t="s">
        <v>11</v>
      </c>
      <c r="S3" t="s">
        <v>27</v>
      </c>
    </row>
    <row r="4" spans="1:19" x14ac:dyDescent="0.25">
      <c r="A4">
        <v>3</v>
      </c>
      <c r="B4">
        <v>22532.85</v>
      </c>
      <c r="C4">
        <v>41.52346</v>
      </c>
      <c r="F4">
        <v>3</v>
      </c>
      <c r="G4">
        <v>20285.47</v>
      </c>
      <c r="H4">
        <v>3.4508700000000001</v>
      </c>
      <c r="I4" s="15">
        <v>2.2E-16</v>
      </c>
      <c r="J4" s="15">
        <v>2.2E-16</v>
      </c>
      <c r="L4">
        <v>3</v>
      </c>
      <c r="M4">
        <v>59963.01</v>
      </c>
      <c r="N4">
        <v>5.9820279999999997</v>
      </c>
    </row>
    <row r="5" spans="1:19" x14ac:dyDescent="0.25">
      <c r="A5">
        <v>4</v>
      </c>
      <c r="B5">
        <v>17097.75</v>
      </c>
      <c r="C5">
        <v>15.32432</v>
      </c>
      <c r="F5">
        <v>4</v>
      </c>
      <c r="G5">
        <v>15385.3</v>
      </c>
      <c r="H5">
        <v>6.7507289999999998</v>
      </c>
      <c r="I5" s="15">
        <v>2.2E-16</v>
      </c>
      <c r="J5" s="15">
        <v>2.2E-16</v>
      </c>
      <c r="L5">
        <v>4</v>
      </c>
      <c r="M5">
        <v>59895.24</v>
      </c>
      <c r="N5">
        <v>6.4857269999999998</v>
      </c>
      <c r="R5" t="s">
        <v>28</v>
      </c>
      <c r="S5">
        <v>0.05</v>
      </c>
    </row>
    <row r="6" spans="1:19" x14ac:dyDescent="0.25">
      <c r="A6">
        <v>8</v>
      </c>
      <c r="B6">
        <v>16252.2</v>
      </c>
      <c r="C6">
        <v>21.763280000000002</v>
      </c>
      <c r="F6">
        <v>8</v>
      </c>
      <c r="G6">
        <v>15467.76</v>
      </c>
      <c r="H6">
        <v>4.5644629999999999</v>
      </c>
      <c r="I6" s="15">
        <v>2.2E-16</v>
      </c>
      <c r="J6" s="15">
        <v>2.2E-16</v>
      </c>
      <c r="L6">
        <v>8</v>
      </c>
      <c r="M6">
        <v>59820.55</v>
      </c>
      <c r="N6">
        <v>5.7715860000000001</v>
      </c>
    </row>
    <row r="7" spans="1:19" x14ac:dyDescent="0.25">
      <c r="A7">
        <v>12</v>
      </c>
      <c r="B7">
        <v>16349.21</v>
      </c>
      <c r="C7">
        <v>13.3485</v>
      </c>
      <c r="F7">
        <v>12</v>
      </c>
      <c r="G7">
        <v>15488.8</v>
      </c>
      <c r="H7">
        <v>6.4487040000000002</v>
      </c>
      <c r="I7" s="15">
        <v>1.015E-14</v>
      </c>
      <c r="J7" s="15">
        <v>2.2E-16</v>
      </c>
      <c r="L7">
        <v>12</v>
      </c>
      <c r="M7">
        <v>59842.68</v>
      </c>
      <c r="N7">
        <v>5.890447</v>
      </c>
    </row>
    <row r="8" spans="1:19" x14ac:dyDescent="0.25">
      <c r="A8" s="13" t="s">
        <v>21</v>
      </c>
      <c r="B8" s="13" t="s">
        <v>1</v>
      </c>
      <c r="C8" s="13" t="s">
        <v>2</v>
      </c>
      <c r="D8" s="13" t="s">
        <v>3</v>
      </c>
      <c r="F8" s="13" t="s">
        <v>21</v>
      </c>
      <c r="G8" s="13" t="s">
        <v>1</v>
      </c>
      <c r="H8" s="13" t="s">
        <v>5</v>
      </c>
      <c r="I8" s="13"/>
      <c r="J8" s="13" t="s">
        <v>3</v>
      </c>
      <c r="L8" s="13" t="s">
        <v>21</v>
      </c>
      <c r="M8" s="13" t="s">
        <v>1</v>
      </c>
      <c r="N8" s="13" t="s">
        <v>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9</v>
      </c>
      <c r="L9" s="12"/>
      <c r="M9" s="12" t="s">
        <v>24</v>
      </c>
      <c r="N9" s="12" t="s">
        <v>25</v>
      </c>
      <c r="O9" s="12"/>
    </row>
    <row r="10" spans="1:19" x14ac:dyDescent="0.25">
      <c r="A10">
        <v>2</v>
      </c>
      <c r="B10">
        <v>202.7748</v>
      </c>
      <c r="C10">
        <v>0.20047580000000001</v>
      </c>
      <c r="F10">
        <v>2</v>
      </c>
      <c r="G10" s="22">
        <v>199.58080000000001</v>
      </c>
      <c r="H10" s="22">
        <v>7.9176120000000003E-2</v>
      </c>
      <c r="I10" s="15">
        <v>2.2E-16</v>
      </c>
      <c r="J10" s="19">
        <v>1</v>
      </c>
      <c r="L10">
        <v>2</v>
      </c>
      <c r="M10">
        <v>133.51419999999999</v>
      </c>
      <c r="N10">
        <v>0.28431410000000001</v>
      </c>
    </row>
    <row r="11" spans="1:19" x14ac:dyDescent="0.25">
      <c r="A11">
        <v>3</v>
      </c>
      <c r="B11">
        <v>284.62060000000002</v>
      </c>
      <c r="C11">
        <v>0.58783410000000003</v>
      </c>
      <c r="F11">
        <v>3</v>
      </c>
      <c r="G11" s="22">
        <v>299.3768</v>
      </c>
      <c r="H11" s="22">
        <v>9.861106E-2</v>
      </c>
      <c r="I11" s="19">
        <v>1</v>
      </c>
      <c r="J11" s="19">
        <v>1</v>
      </c>
      <c r="L11">
        <v>3</v>
      </c>
      <c r="M11">
        <v>133.60040000000001</v>
      </c>
      <c r="N11">
        <v>0.28161849999999999</v>
      </c>
    </row>
    <row r="12" spans="1:19" x14ac:dyDescent="0.25">
      <c r="A12">
        <v>4</v>
      </c>
      <c r="B12">
        <v>378.6952</v>
      </c>
      <c r="C12">
        <v>0.5609944</v>
      </c>
      <c r="F12">
        <v>4</v>
      </c>
      <c r="G12" s="22">
        <v>398.19499999999999</v>
      </c>
      <c r="H12" s="22">
        <v>0.20981379999999999</v>
      </c>
      <c r="I12" s="19">
        <v>1</v>
      </c>
      <c r="J12" s="19">
        <v>1</v>
      </c>
      <c r="L12">
        <v>4</v>
      </c>
      <c r="M12">
        <v>133.49289999999999</v>
      </c>
      <c r="N12">
        <v>0.27332070000000003</v>
      </c>
    </row>
    <row r="13" spans="1:19" x14ac:dyDescent="0.25">
      <c r="A13">
        <v>8</v>
      </c>
      <c r="B13">
        <v>390.19049999999999</v>
      </c>
      <c r="C13">
        <v>0.42304969999999997</v>
      </c>
      <c r="F13">
        <v>8</v>
      </c>
      <c r="G13" s="22">
        <v>396.76560000000001</v>
      </c>
      <c r="H13" s="22">
        <v>0.26131769999999999</v>
      </c>
      <c r="I13" s="19">
        <v>1</v>
      </c>
      <c r="J13" s="19">
        <v>1</v>
      </c>
      <c r="L13">
        <v>8</v>
      </c>
      <c r="M13">
        <v>134.0967</v>
      </c>
      <c r="N13">
        <v>0.27938109999999999</v>
      </c>
    </row>
    <row r="14" spans="1:19" x14ac:dyDescent="0.25">
      <c r="A14">
        <v>12</v>
      </c>
      <c r="B14">
        <v>390.45580000000001</v>
      </c>
      <c r="C14">
        <v>0.41742089999999998</v>
      </c>
      <c r="F14">
        <v>12</v>
      </c>
      <c r="G14" s="22">
        <v>396.8623</v>
      </c>
      <c r="H14" s="22">
        <v>0.27638299999999999</v>
      </c>
      <c r="I14" s="19">
        <v>1</v>
      </c>
      <c r="J14" s="19">
        <v>1</v>
      </c>
      <c r="L14">
        <v>12</v>
      </c>
      <c r="M14">
        <v>131.6062</v>
      </c>
      <c r="N14">
        <v>0.30101050000000001</v>
      </c>
    </row>
    <row r="15" spans="1:19" x14ac:dyDescent="0.25">
      <c r="A15" s="13" t="s">
        <v>21</v>
      </c>
      <c r="B15" s="13" t="s">
        <v>1</v>
      </c>
      <c r="C15" s="13" t="s">
        <v>2</v>
      </c>
      <c r="D15" s="13" t="s">
        <v>4</v>
      </c>
      <c r="F15" s="13" t="s">
        <v>21</v>
      </c>
      <c r="G15" s="13" t="s">
        <v>1</v>
      </c>
      <c r="H15" s="13" t="s">
        <v>5</v>
      </c>
      <c r="I15" s="13"/>
      <c r="J15" s="13" t="s">
        <v>4</v>
      </c>
      <c r="L15" s="13" t="s">
        <v>21</v>
      </c>
      <c r="M15" s="13" t="s">
        <v>1</v>
      </c>
      <c r="N15" s="13" t="s">
        <v>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9</v>
      </c>
      <c r="L16" s="12"/>
      <c r="M16" s="12" t="s">
        <v>24</v>
      </c>
      <c r="N16" s="12" t="s">
        <v>25</v>
      </c>
      <c r="O16" s="12"/>
    </row>
    <row r="17" spans="1:15" x14ac:dyDescent="0.25">
      <c r="A17">
        <v>2</v>
      </c>
      <c r="B17">
        <v>360.11009999999999</v>
      </c>
      <c r="C17">
        <v>1.2019</v>
      </c>
      <c r="F17">
        <v>2</v>
      </c>
      <c r="G17" s="22">
        <v>402.60809999999998</v>
      </c>
      <c r="H17" s="22">
        <v>2.8539490000000001</v>
      </c>
      <c r="I17" s="19">
        <v>1</v>
      </c>
      <c r="J17" s="15">
        <v>2.1830000000000001E-6</v>
      </c>
      <c r="L17">
        <v>2</v>
      </c>
      <c r="M17">
        <v>413.7697</v>
      </c>
      <c r="N17">
        <v>2.430053</v>
      </c>
    </row>
    <row r="18" spans="1:15" x14ac:dyDescent="0.25">
      <c r="A18">
        <v>3</v>
      </c>
      <c r="B18">
        <v>363.2251</v>
      </c>
      <c r="C18">
        <v>1.63242</v>
      </c>
      <c r="F18">
        <v>3</v>
      </c>
      <c r="G18" s="22">
        <v>434.37670000000003</v>
      </c>
      <c r="H18" s="22">
        <v>3.4288470000000002</v>
      </c>
      <c r="I18" s="19">
        <v>1</v>
      </c>
      <c r="J18" s="15">
        <v>2.8150000000000001E-2</v>
      </c>
      <c r="L18">
        <v>3</v>
      </c>
      <c r="M18">
        <v>436.11340000000001</v>
      </c>
      <c r="N18">
        <v>2.6941820000000001</v>
      </c>
    </row>
    <row r="19" spans="1:15" x14ac:dyDescent="0.25">
      <c r="A19">
        <v>4</v>
      </c>
      <c r="B19">
        <v>400.55599999999998</v>
      </c>
      <c r="C19">
        <v>2.2354539999999998</v>
      </c>
      <c r="F19">
        <v>4</v>
      </c>
      <c r="G19" s="22">
        <v>437.93</v>
      </c>
      <c r="H19" s="22">
        <v>4.9837910000000001</v>
      </c>
      <c r="I19" s="19">
        <v>1</v>
      </c>
      <c r="J19" s="15">
        <v>4.7959999999999998E-14</v>
      </c>
      <c r="L19">
        <v>4</v>
      </c>
      <c r="M19">
        <v>457.02140000000003</v>
      </c>
      <c r="N19">
        <v>2.583866</v>
      </c>
    </row>
    <row r="20" spans="1:15" x14ac:dyDescent="0.25">
      <c r="A20">
        <v>8</v>
      </c>
      <c r="B20">
        <v>351.13369999999998</v>
      </c>
      <c r="C20">
        <v>4.7787199999999999</v>
      </c>
      <c r="F20">
        <v>8</v>
      </c>
      <c r="G20" s="22">
        <v>475.69920000000002</v>
      </c>
      <c r="H20" s="22">
        <v>4.9836580000000001</v>
      </c>
      <c r="I20" s="19">
        <v>1</v>
      </c>
      <c r="J20" s="15">
        <v>4.4049999999999997E-4</v>
      </c>
      <c r="L20">
        <v>8</v>
      </c>
      <c r="M20">
        <v>486.37130000000002</v>
      </c>
      <c r="N20">
        <v>3.1487859999999999</v>
      </c>
    </row>
    <row r="21" spans="1:15" x14ac:dyDescent="0.25">
      <c r="A21">
        <v>12</v>
      </c>
      <c r="B21">
        <v>466.79239999999999</v>
      </c>
      <c r="C21" s="5">
        <v>2.598757</v>
      </c>
      <c r="F21">
        <v>12</v>
      </c>
      <c r="G21" s="22">
        <v>539.29160000000002</v>
      </c>
      <c r="H21" s="22">
        <v>5.3142430000000003</v>
      </c>
      <c r="I21" s="19">
        <v>1</v>
      </c>
      <c r="J21" s="15">
        <v>2.117E-3</v>
      </c>
      <c r="L21">
        <v>12</v>
      </c>
      <c r="M21">
        <v>546.18730000000005</v>
      </c>
      <c r="N21">
        <v>3.1432730000000002</v>
      </c>
    </row>
    <row r="22" spans="1:15" x14ac:dyDescent="0.25">
      <c r="C22" s="5"/>
    </row>
    <row r="23" spans="1:15" x14ac:dyDescent="0.25">
      <c r="A23" s="14" t="s">
        <v>21</v>
      </c>
      <c r="B23" s="14" t="s">
        <v>7</v>
      </c>
      <c r="C23" s="14" t="s">
        <v>2</v>
      </c>
      <c r="D23" s="14" t="s">
        <v>12</v>
      </c>
      <c r="F23" s="14" t="s">
        <v>21</v>
      </c>
      <c r="G23" s="14" t="s">
        <v>7</v>
      </c>
      <c r="H23" s="14" t="s">
        <v>5</v>
      </c>
      <c r="I23" s="14"/>
      <c r="J23" s="14" t="s">
        <v>12</v>
      </c>
      <c r="L23" s="14" t="s">
        <v>21</v>
      </c>
      <c r="M23" s="14" t="s">
        <v>7</v>
      </c>
      <c r="N23" s="14" t="s">
        <v>6</v>
      </c>
      <c r="O23" s="14" t="s">
        <v>12</v>
      </c>
    </row>
    <row r="24" spans="1:15" x14ac:dyDescent="0.25">
      <c r="A24" s="12"/>
      <c r="B24" s="12" t="s">
        <v>24</v>
      </c>
      <c r="C24" s="12" t="s">
        <v>25</v>
      </c>
      <c r="D24" s="12"/>
      <c r="F24" s="12"/>
      <c r="G24" s="12" t="s">
        <v>24</v>
      </c>
      <c r="H24" s="12" t="s">
        <v>25</v>
      </c>
      <c r="I24" s="12" t="s">
        <v>8</v>
      </c>
      <c r="J24" s="12" t="s">
        <v>9</v>
      </c>
      <c r="L24" s="12"/>
      <c r="M24" s="12" t="s">
        <v>24</v>
      </c>
      <c r="N24" s="12" t="s">
        <v>25</v>
      </c>
      <c r="O24" s="12"/>
    </row>
    <row r="25" spans="1:15" x14ac:dyDescent="0.25">
      <c r="A25">
        <v>2</v>
      </c>
      <c r="B25">
        <v>38008.5</v>
      </c>
      <c r="C25">
        <v>27.08475</v>
      </c>
      <c r="F25">
        <v>2</v>
      </c>
      <c r="G25" s="22">
        <v>37207</v>
      </c>
      <c r="H25" s="22">
        <v>21.044270000000001</v>
      </c>
      <c r="I25" s="15">
        <v>2.2E-16</v>
      </c>
      <c r="J25" s="15">
        <v>2.2E-16</v>
      </c>
      <c r="L25">
        <v>2</v>
      </c>
      <c r="M25">
        <v>73160</v>
      </c>
      <c r="N25">
        <v>107.1699</v>
      </c>
    </row>
    <row r="26" spans="1:15" x14ac:dyDescent="0.25">
      <c r="A26">
        <v>3</v>
      </c>
      <c r="B26">
        <v>25787.5</v>
      </c>
      <c r="C26">
        <v>27.279610000000002</v>
      </c>
      <c r="F26">
        <v>3</v>
      </c>
      <c r="G26" s="22">
        <v>25457</v>
      </c>
      <c r="H26" s="22">
        <v>9.5478629999999995</v>
      </c>
      <c r="I26" s="15">
        <v>4.6780000000000003E-16</v>
      </c>
      <c r="J26" s="15">
        <v>2.2E-16</v>
      </c>
      <c r="L26">
        <v>3</v>
      </c>
      <c r="M26">
        <v>73649</v>
      </c>
      <c r="N26">
        <v>185.89099999999999</v>
      </c>
    </row>
    <row r="27" spans="1:15" x14ac:dyDescent="0.25">
      <c r="A27">
        <v>4</v>
      </c>
      <c r="B27">
        <v>20033</v>
      </c>
      <c r="C27">
        <v>20.65456</v>
      </c>
      <c r="F27">
        <v>4</v>
      </c>
      <c r="G27" s="22">
        <v>19502.5</v>
      </c>
      <c r="H27" s="22">
        <v>17.731750000000002</v>
      </c>
      <c r="I27" s="15">
        <v>5.9119999999999998E-15</v>
      </c>
      <c r="J27" s="15">
        <v>2.2E-16</v>
      </c>
      <c r="L27">
        <v>4</v>
      </c>
      <c r="M27">
        <v>73155</v>
      </c>
      <c r="N27">
        <v>17.342040000000001</v>
      </c>
    </row>
    <row r="28" spans="1:15" x14ac:dyDescent="0.25">
      <c r="A28">
        <v>8</v>
      </c>
      <c r="B28">
        <v>20337.5</v>
      </c>
      <c r="C28">
        <v>18.316310000000001</v>
      </c>
      <c r="F28">
        <v>8</v>
      </c>
      <c r="G28" s="22">
        <v>19403.5</v>
      </c>
      <c r="H28" s="22">
        <v>9.5478629999999995</v>
      </c>
      <c r="I28" s="15">
        <v>2.2E-16</v>
      </c>
      <c r="J28" s="15">
        <v>2.2E-16</v>
      </c>
      <c r="L28">
        <v>8</v>
      </c>
      <c r="M28">
        <v>73486</v>
      </c>
      <c r="N28">
        <v>30.592130000000001</v>
      </c>
    </row>
    <row r="29" spans="1:15" x14ac:dyDescent="0.25">
      <c r="A29">
        <v>12</v>
      </c>
      <c r="B29">
        <v>19017.5</v>
      </c>
      <c r="C29">
        <v>184.13740000000001</v>
      </c>
      <c r="F29">
        <v>12</v>
      </c>
      <c r="G29" s="22">
        <v>18929.5</v>
      </c>
      <c r="H29" s="22">
        <v>197.1926</v>
      </c>
      <c r="I29" s="15">
        <v>1.6160000000000001E-2</v>
      </c>
      <c r="J29" s="15">
        <v>2.2E-16</v>
      </c>
      <c r="L29">
        <v>12</v>
      </c>
      <c r="M29">
        <v>72552</v>
      </c>
      <c r="N29">
        <v>20.65456</v>
      </c>
    </row>
    <row r="30" spans="1:15" x14ac:dyDescent="0.25">
      <c r="A30" s="14" t="s">
        <v>21</v>
      </c>
      <c r="B30" s="14" t="s">
        <v>7</v>
      </c>
      <c r="C30" s="14" t="s">
        <v>2</v>
      </c>
      <c r="D30" s="14" t="s">
        <v>3</v>
      </c>
      <c r="F30" s="14" t="s">
        <v>21</v>
      </c>
      <c r="G30" s="14" t="s">
        <v>7</v>
      </c>
      <c r="H30" s="14" t="s">
        <v>5</v>
      </c>
      <c r="I30" s="14"/>
      <c r="J30" s="14" t="s">
        <v>3</v>
      </c>
      <c r="L30" s="14" t="s">
        <v>21</v>
      </c>
      <c r="M30" s="14" t="s">
        <v>7</v>
      </c>
      <c r="N30" s="14" t="s">
        <v>6</v>
      </c>
      <c r="O30" s="14" t="s">
        <v>3</v>
      </c>
    </row>
    <row r="31" spans="1:15" x14ac:dyDescent="0.25">
      <c r="A31" s="12"/>
      <c r="B31" s="12" t="s">
        <v>24</v>
      </c>
      <c r="C31" s="12" t="s">
        <v>25</v>
      </c>
      <c r="D31" s="12"/>
      <c r="F31" s="12"/>
      <c r="G31" s="12" t="s">
        <v>24</v>
      </c>
      <c r="H31" s="12" t="s">
        <v>25</v>
      </c>
      <c r="I31" s="12" t="s">
        <v>8</v>
      </c>
      <c r="J31" s="12" t="s">
        <v>9</v>
      </c>
      <c r="L31" s="12"/>
      <c r="M31" s="12" t="s">
        <v>24</v>
      </c>
      <c r="N31" s="12" t="s">
        <v>25</v>
      </c>
      <c r="O31" s="12"/>
    </row>
    <row r="32" spans="1:15" x14ac:dyDescent="0.25">
      <c r="A32">
        <v>2</v>
      </c>
      <c r="B32">
        <v>204.7646</v>
      </c>
      <c r="C32">
        <v>0.18534100000000001</v>
      </c>
      <c r="F32">
        <v>2</v>
      </c>
      <c r="G32" s="22">
        <v>200.0001</v>
      </c>
      <c r="H32" s="22">
        <v>3.7806819999999998E-2</v>
      </c>
      <c r="I32" s="15">
        <v>2.2E-16</v>
      </c>
      <c r="J32" s="2">
        <v>1</v>
      </c>
      <c r="L32">
        <v>2</v>
      </c>
      <c r="M32">
        <v>105.8627</v>
      </c>
      <c r="N32">
        <v>0.12458470000000001</v>
      </c>
    </row>
    <row r="33" spans="1:15" x14ac:dyDescent="0.25">
      <c r="A33">
        <v>3</v>
      </c>
      <c r="B33">
        <v>303.12459999999999</v>
      </c>
      <c r="C33">
        <v>0.1216122</v>
      </c>
      <c r="F33">
        <v>3</v>
      </c>
      <c r="G33" s="22">
        <v>300</v>
      </c>
      <c r="H33" s="22">
        <v>0.12063599999999999</v>
      </c>
      <c r="I33" s="15">
        <v>2.2E-16</v>
      </c>
      <c r="J33" s="2">
        <v>1</v>
      </c>
      <c r="L33">
        <v>3</v>
      </c>
      <c r="M33">
        <v>104.6906</v>
      </c>
      <c r="N33">
        <v>0.13564780000000001</v>
      </c>
    </row>
    <row r="34" spans="1:15" x14ac:dyDescent="0.25">
      <c r="A34">
        <v>4</v>
      </c>
      <c r="B34">
        <v>390.28680000000003</v>
      </c>
      <c r="C34">
        <v>0.57082699999999997</v>
      </c>
      <c r="F34">
        <v>4</v>
      </c>
      <c r="G34" s="22">
        <v>395.23750000000001</v>
      </c>
      <c r="H34" s="22">
        <v>0.44589879999999998</v>
      </c>
      <c r="I34" s="2">
        <v>1</v>
      </c>
      <c r="J34" s="2">
        <v>1</v>
      </c>
      <c r="L34">
        <v>4</v>
      </c>
      <c r="M34">
        <v>106.1574</v>
      </c>
      <c r="N34">
        <v>0.13566839999999999</v>
      </c>
    </row>
    <row r="35" spans="1:15" x14ac:dyDescent="0.25">
      <c r="A35">
        <v>8</v>
      </c>
      <c r="B35">
        <v>390.84899999999999</v>
      </c>
      <c r="C35">
        <v>0.38345309999999999</v>
      </c>
      <c r="F35">
        <v>8</v>
      </c>
      <c r="G35" s="22">
        <v>396.82490000000001</v>
      </c>
      <c r="H35" s="22">
        <v>0.26681589999999999</v>
      </c>
      <c r="I35" s="2">
        <v>1</v>
      </c>
      <c r="J35" s="2">
        <v>1</v>
      </c>
      <c r="L35">
        <v>8</v>
      </c>
      <c r="M35">
        <v>104.69119999999999</v>
      </c>
      <c r="N35">
        <v>0.1260899</v>
      </c>
    </row>
    <row r="36" spans="1:15" x14ac:dyDescent="0.25">
      <c r="A36">
        <v>12</v>
      </c>
      <c r="B36">
        <v>392.10169999999999</v>
      </c>
      <c r="C36">
        <v>0.3385686</v>
      </c>
      <c r="F36">
        <v>12</v>
      </c>
      <c r="G36" s="22">
        <v>395.71449999999999</v>
      </c>
      <c r="H36" s="22">
        <v>0.32229239999999998</v>
      </c>
      <c r="I36" s="2">
        <v>1</v>
      </c>
      <c r="J36" s="2">
        <v>1</v>
      </c>
      <c r="L36">
        <v>12</v>
      </c>
      <c r="M36">
        <v>104.6918</v>
      </c>
      <c r="N36">
        <v>0.1186779</v>
      </c>
    </row>
    <row r="37" spans="1:15" x14ac:dyDescent="0.25">
      <c r="A37" s="14" t="s">
        <v>21</v>
      </c>
      <c r="B37" s="14" t="s">
        <v>7</v>
      </c>
      <c r="C37" s="14" t="s">
        <v>2</v>
      </c>
      <c r="D37" s="14" t="s">
        <v>4</v>
      </c>
      <c r="F37" s="14" t="s">
        <v>21</v>
      </c>
      <c r="G37" s="14" t="s">
        <v>7</v>
      </c>
      <c r="H37" s="14" t="s">
        <v>5</v>
      </c>
      <c r="I37" s="14"/>
      <c r="J37" s="14" t="s">
        <v>4</v>
      </c>
      <c r="L37" s="14" t="s">
        <v>21</v>
      </c>
      <c r="M37" s="14" t="s">
        <v>7</v>
      </c>
      <c r="N37" s="14" t="s">
        <v>6</v>
      </c>
      <c r="O37" s="14" t="s">
        <v>4</v>
      </c>
    </row>
    <row r="38" spans="1:15" x14ac:dyDescent="0.25">
      <c r="A38" s="12"/>
      <c r="B38" s="12" t="s">
        <v>24</v>
      </c>
      <c r="C38" s="12" t="s">
        <v>25</v>
      </c>
      <c r="D38" s="12"/>
      <c r="F38" s="12"/>
      <c r="G38" s="12" t="s">
        <v>24</v>
      </c>
      <c r="H38" s="12" t="s">
        <v>25</v>
      </c>
      <c r="I38" s="12" t="s">
        <v>8</v>
      </c>
      <c r="J38" s="12" t="s">
        <v>9</v>
      </c>
      <c r="L38" s="12"/>
      <c r="M38" s="12" t="s">
        <v>24</v>
      </c>
      <c r="N38" s="12" t="s">
        <v>25</v>
      </c>
      <c r="O38" s="12"/>
    </row>
    <row r="39" spans="1:15" x14ac:dyDescent="0.25">
      <c r="A39">
        <v>2</v>
      </c>
      <c r="B39">
        <v>516.59569999999997</v>
      </c>
      <c r="C39">
        <v>0.69756640000000003</v>
      </c>
      <c r="F39">
        <v>2</v>
      </c>
      <c r="G39" s="22">
        <v>709.58280000000002</v>
      </c>
      <c r="H39" s="22">
        <v>0.91242140000000005</v>
      </c>
      <c r="I39" s="9">
        <v>1</v>
      </c>
      <c r="J39" s="9">
        <v>1</v>
      </c>
      <c r="L39">
        <v>2</v>
      </c>
      <c r="M39">
        <v>563.74890000000005</v>
      </c>
      <c r="N39">
        <v>1.319277</v>
      </c>
    </row>
    <row r="40" spans="1:15" x14ac:dyDescent="0.25">
      <c r="A40">
        <v>3</v>
      </c>
      <c r="B40">
        <v>552.25549999999998</v>
      </c>
      <c r="C40">
        <v>1.811253</v>
      </c>
      <c r="F40">
        <v>3</v>
      </c>
      <c r="G40" s="22">
        <v>721.87699999999995</v>
      </c>
      <c r="H40" s="22">
        <v>1.193128</v>
      </c>
      <c r="I40" s="9">
        <v>1</v>
      </c>
      <c r="J40" s="2">
        <v>1</v>
      </c>
      <c r="L40">
        <v>3</v>
      </c>
      <c r="M40">
        <v>655.41319999999996</v>
      </c>
      <c r="N40">
        <v>1.5208459999999999</v>
      </c>
    </row>
    <row r="41" spans="1:15" x14ac:dyDescent="0.25">
      <c r="A41">
        <v>4</v>
      </c>
      <c r="B41">
        <v>528.38810000000001</v>
      </c>
      <c r="C41">
        <v>3.0146160000000002</v>
      </c>
      <c r="F41">
        <v>4</v>
      </c>
      <c r="G41" s="22">
        <v>697.23339999999996</v>
      </c>
      <c r="H41" s="22">
        <v>2.133956</v>
      </c>
      <c r="I41" s="9">
        <v>1</v>
      </c>
      <c r="J41" s="2">
        <v>1</v>
      </c>
      <c r="L41">
        <v>4</v>
      </c>
      <c r="M41">
        <v>560.36760000000004</v>
      </c>
      <c r="N41">
        <v>1.9849479999999999</v>
      </c>
    </row>
    <row r="42" spans="1:15" x14ac:dyDescent="0.25">
      <c r="A42">
        <v>8</v>
      </c>
      <c r="B42">
        <v>709.66480000000001</v>
      </c>
      <c r="C42">
        <v>1.7107300000000001</v>
      </c>
      <c r="F42">
        <v>8</v>
      </c>
      <c r="G42" s="22">
        <v>716.9864</v>
      </c>
      <c r="H42" s="22">
        <v>2.1937579999999999</v>
      </c>
      <c r="I42" s="23">
        <v>0.99839999999999995</v>
      </c>
      <c r="J42" s="2">
        <v>1</v>
      </c>
      <c r="L42">
        <v>8</v>
      </c>
      <c r="M42">
        <v>683.67970000000003</v>
      </c>
      <c r="N42">
        <v>1.4877800000000001</v>
      </c>
    </row>
    <row r="43" spans="1:15" x14ac:dyDescent="0.25">
      <c r="A43">
        <v>12</v>
      </c>
      <c r="B43">
        <v>568.51049999999998</v>
      </c>
      <c r="C43">
        <v>3.035946</v>
      </c>
      <c r="F43">
        <v>12</v>
      </c>
      <c r="G43" s="22">
        <v>743.65949999999998</v>
      </c>
      <c r="H43" s="22">
        <v>2.0922640000000001</v>
      </c>
      <c r="I43" s="9">
        <v>1</v>
      </c>
      <c r="J43" s="2">
        <v>1</v>
      </c>
      <c r="L43">
        <v>12</v>
      </c>
      <c r="M43">
        <v>580.10829999999999</v>
      </c>
      <c r="N43">
        <v>1.535579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F17-B761-4F9C-A27C-B1D05A3CF6DA}">
  <dimension ref="A1:S42"/>
  <sheetViews>
    <sheetView zoomScale="85" zoomScaleNormal="85" workbookViewId="0">
      <selection activeCell="E11" sqref="E11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6.85546875" bestFit="1" customWidth="1"/>
    <col min="4" max="4" width="9" bestFit="1" customWidth="1"/>
    <col min="6" max="6" width="18.85546875" bestFit="1" customWidth="1"/>
    <col min="7" max="7" width="9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6.85546875" bestFit="1" customWidth="1"/>
    <col min="19" max="19" width="37.140625" bestFit="1" customWidth="1"/>
  </cols>
  <sheetData>
    <row r="1" spans="1:19" x14ac:dyDescent="0.25">
      <c r="A1" s="13" t="s">
        <v>22</v>
      </c>
      <c r="B1" s="13" t="s">
        <v>1</v>
      </c>
      <c r="C1" s="13" t="s">
        <v>2</v>
      </c>
      <c r="D1" s="13" t="s">
        <v>12</v>
      </c>
      <c r="F1" s="13" t="s">
        <v>22</v>
      </c>
      <c r="G1" s="13" t="s">
        <v>1</v>
      </c>
      <c r="H1" s="13" t="s">
        <v>5</v>
      </c>
      <c r="I1" s="13"/>
      <c r="J1" s="13" t="s">
        <v>12</v>
      </c>
      <c r="L1" s="13" t="s">
        <v>22</v>
      </c>
      <c r="M1" s="13" t="s">
        <v>1</v>
      </c>
      <c r="N1" s="13" t="s">
        <v>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9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>
        <v>2</v>
      </c>
      <c r="B3">
        <v>18952.5</v>
      </c>
      <c r="C3">
        <v>74.239500000000007</v>
      </c>
      <c r="F3">
        <v>2</v>
      </c>
      <c r="G3">
        <v>1480.5</v>
      </c>
      <c r="H3">
        <v>14.419219999999999</v>
      </c>
      <c r="I3" s="15">
        <v>2.2E-16</v>
      </c>
      <c r="J3" s="15">
        <v>2.2E-16</v>
      </c>
      <c r="L3">
        <v>2</v>
      </c>
      <c r="M3">
        <v>11562</v>
      </c>
      <c r="N3">
        <v>38.970869999999998</v>
      </c>
      <c r="R3" s="10" t="s">
        <v>11</v>
      </c>
      <c r="S3" t="s">
        <v>27</v>
      </c>
    </row>
    <row r="4" spans="1:19" x14ac:dyDescent="0.25">
      <c r="A4">
        <v>4</v>
      </c>
      <c r="B4">
        <v>14477.5</v>
      </c>
      <c r="C4">
        <v>57.287179999999999</v>
      </c>
      <c r="F4">
        <v>4</v>
      </c>
      <c r="G4">
        <v>1437.5</v>
      </c>
      <c r="H4">
        <v>28.253879999999999</v>
      </c>
      <c r="I4" s="15">
        <v>2.2E-16</v>
      </c>
      <c r="J4" s="15">
        <v>2.2E-16</v>
      </c>
      <c r="L4">
        <v>4</v>
      </c>
      <c r="M4">
        <v>9689</v>
      </c>
      <c r="N4">
        <v>42.059730000000002</v>
      </c>
    </row>
    <row r="5" spans="1:19" x14ac:dyDescent="0.25">
      <c r="A5">
        <v>8</v>
      </c>
      <c r="B5">
        <v>15204.5</v>
      </c>
      <c r="C5">
        <v>87.099890000000002</v>
      </c>
      <c r="F5">
        <v>8</v>
      </c>
      <c r="G5">
        <v>1480.5</v>
      </c>
      <c r="H5">
        <v>23.187670000000001</v>
      </c>
      <c r="I5" s="15">
        <v>2.2E-16</v>
      </c>
      <c r="J5" s="15">
        <v>2.2E-16</v>
      </c>
      <c r="L5">
        <v>8</v>
      </c>
      <c r="M5">
        <v>9677</v>
      </c>
      <c r="N5">
        <v>55.14378</v>
      </c>
      <c r="R5" t="s">
        <v>28</v>
      </c>
      <c r="S5">
        <v>0.05</v>
      </c>
    </row>
    <row r="6" spans="1:19" x14ac:dyDescent="0.25">
      <c r="A6">
        <v>12</v>
      </c>
      <c r="B6">
        <v>13544.5</v>
      </c>
      <c r="C6">
        <v>37.217179999999999</v>
      </c>
      <c r="F6">
        <v>12</v>
      </c>
      <c r="G6">
        <v>1604</v>
      </c>
      <c r="H6">
        <v>23.77223</v>
      </c>
      <c r="I6" s="15">
        <v>2.2E-16</v>
      </c>
      <c r="J6" s="15">
        <v>2.2E-16</v>
      </c>
      <c r="L6">
        <v>12</v>
      </c>
      <c r="M6">
        <v>9313</v>
      </c>
      <c r="N6">
        <v>63.717370000000003</v>
      </c>
    </row>
    <row r="8" spans="1:19" x14ac:dyDescent="0.25">
      <c r="A8" s="13" t="s">
        <v>22</v>
      </c>
      <c r="B8" s="13" t="s">
        <v>1</v>
      </c>
      <c r="C8" s="13" t="s">
        <v>2</v>
      </c>
      <c r="D8" s="13" t="s">
        <v>3</v>
      </c>
      <c r="F8" s="13" t="s">
        <v>22</v>
      </c>
      <c r="G8" s="13" t="s">
        <v>1</v>
      </c>
      <c r="H8" s="13" t="s">
        <v>5</v>
      </c>
      <c r="I8" s="13"/>
      <c r="J8" s="13" t="s">
        <v>3</v>
      </c>
      <c r="L8" s="13" t="s">
        <v>22</v>
      </c>
      <c r="M8" s="13" t="s">
        <v>1</v>
      </c>
      <c r="N8" s="13" t="s">
        <v>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9</v>
      </c>
      <c r="L9" s="12"/>
      <c r="M9" s="12" t="s">
        <v>24</v>
      </c>
      <c r="N9" s="12" t="s">
        <v>25</v>
      </c>
      <c r="O9" s="12"/>
    </row>
    <row r="10" spans="1:19" x14ac:dyDescent="0.25">
      <c r="A10">
        <v>2</v>
      </c>
      <c r="B10">
        <v>304.42360000000002</v>
      </c>
      <c r="C10">
        <v>0.94172659999999997</v>
      </c>
      <c r="F10">
        <v>2</v>
      </c>
      <c r="G10">
        <v>178.43690000000001</v>
      </c>
      <c r="H10">
        <v>5.3865230000000004</v>
      </c>
      <c r="I10" s="15">
        <v>2.2E-16</v>
      </c>
      <c r="J10" s="15">
        <v>2.2E-16</v>
      </c>
      <c r="L10">
        <v>2</v>
      </c>
      <c r="M10">
        <v>322.35890000000001</v>
      </c>
      <c r="N10">
        <v>0.91448289999999999</v>
      </c>
    </row>
    <row r="11" spans="1:19" x14ac:dyDescent="0.25">
      <c r="A11">
        <v>4</v>
      </c>
      <c r="B11">
        <v>327.94080000000002</v>
      </c>
      <c r="C11">
        <v>3.986205</v>
      </c>
      <c r="F11">
        <v>4</v>
      </c>
      <c r="G11">
        <v>207.31800000000001</v>
      </c>
      <c r="H11">
        <v>7.9201009999999998</v>
      </c>
      <c r="I11" s="15">
        <v>2.2E-16</v>
      </c>
      <c r="J11" s="15">
        <v>2.2E-16</v>
      </c>
      <c r="L11">
        <v>4</v>
      </c>
      <c r="M11">
        <v>372.41230000000002</v>
      </c>
      <c r="N11">
        <v>6.0848009999999997</v>
      </c>
    </row>
    <row r="12" spans="1:19" x14ac:dyDescent="0.25">
      <c r="A12">
        <v>8</v>
      </c>
      <c r="B12">
        <v>312.86</v>
      </c>
      <c r="C12">
        <v>14.58263</v>
      </c>
      <c r="F12">
        <v>8</v>
      </c>
      <c r="G12">
        <v>229.99369999999999</v>
      </c>
      <c r="H12">
        <v>9.2469040000000007</v>
      </c>
      <c r="I12" s="15">
        <v>1.6379999999999999E-9</v>
      </c>
      <c r="J12" s="15">
        <v>2.2E-16</v>
      </c>
      <c r="L12">
        <v>8</v>
      </c>
      <c r="M12">
        <v>349.66090000000003</v>
      </c>
      <c r="N12">
        <v>5.6040000000000001</v>
      </c>
    </row>
    <row r="13" spans="1:19" x14ac:dyDescent="0.25">
      <c r="A13">
        <v>12</v>
      </c>
      <c r="B13">
        <v>326.78949999999998</v>
      </c>
      <c r="C13">
        <v>26.690460000000002</v>
      </c>
      <c r="F13">
        <v>12</v>
      </c>
      <c r="G13">
        <v>242.91980000000001</v>
      </c>
      <c r="H13">
        <v>11.709540000000001</v>
      </c>
      <c r="I13" s="20">
        <v>1.4789999999999999E-4</v>
      </c>
      <c r="J13" s="15">
        <v>2.2E-16</v>
      </c>
      <c r="L13">
        <v>12</v>
      </c>
      <c r="M13">
        <v>373.64679999999998</v>
      </c>
      <c r="N13">
        <v>5.4022370000000004</v>
      </c>
    </row>
    <row r="14" spans="1:19" x14ac:dyDescent="0.25">
      <c r="C14" s="21"/>
    </row>
    <row r="15" spans="1:19" x14ac:dyDescent="0.25">
      <c r="A15" s="13" t="s">
        <v>22</v>
      </c>
      <c r="B15" s="13" t="s">
        <v>1</v>
      </c>
      <c r="C15" s="13" t="s">
        <v>2</v>
      </c>
      <c r="D15" s="13" t="s">
        <v>4</v>
      </c>
      <c r="F15" s="13" t="s">
        <v>22</v>
      </c>
      <c r="G15" s="13" t="s">
        <v>1</v>
      </c>
      <c r="H15" s="13" t="s">
        <v>5</v>
      </c>
      <c r="I15" s="13"/>
      <c r="J15" s="13" t="s">
        <v>4</v>
      </c>
      <c r="L15" s="13" t="s">
        <v>22</v>
      </c>
      <c r="M15" s="13" t="s">
        <v>1</v>
      </c>
      <c r="N15" s="13" t="s">
        <v>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9</v>
      </c>
      <c r="L16" s="12"/>
      <c r="M16" s="12" t="s">
        <v>24</v>
      </c>
      <c r="N16" s="12" t="s">
        <v>25</v>
      </c>
      <c r="O16" s="12"/>
    </row>
    <row r="17" spans="1:15" x14ac:dyDescent="0.25">
      <c r="A17">
        <v>2</v>
      </c>
      <c r="B17">
        <v>1509.327</v>
      </c>
      <c r="C17">
        <v>44.770800000000001</v>
      </c>
      <c r="F17">
        <v>2</v>
      </c>
      <c r="G17">
        <v>503.43939999999998</v>
      </c>
      <c r="H17">
        <v>14.246919999999999</v>
      </c>
      <c r="I17" s="15">
        <v>2.2E-16</v>
      </c>
      <c r="J17" s="15">
        <v>2.2E-16</v>
      </c>
      <c r="L17">
        <v>2</v>
      </c>
      <c r="M17">
        <v>2110.587</v>
      </c>
      <c r="N17">
        <v>83.638350000000003</v>
      </c>
    </row>
    <row r="18" spans="1:15" x14ac:dyDescent="0.25">
      <c r="A18">
        <v>4</v>
      </c>
      <c r="B18">
        <v>1974.51</v>
      </c>
      <c r="C18">
        <v>66.819590000000005</v>
      </c>
      <c r="F18">
        <v>4</v>
      </c>
      <c r="G18">
        <v>772.30489999999998</v>
      </c>
      <c r="H18">
        <v>33.648470000000003</v>
      </c>
      <c r="I18" s="15">
        <v>2.2E-16</v>
      </c>
      <c r="J18" s="15">
        <v>2.2E-16</v>
      </c>
      <c r="L18">
        <v>4</v>
      </c>
      <c r="M18">
        <v>2287.2600000000002</v>
      </c>
      <c r="N18">
        <v>104.7353</v>
      </c>
    </row>
    <row r="19" spans="1:15" x14ac:dyDescent="0.25">
      <c r="A19">
        <v>8</v>
      </c>
      <c r="B19">
        <v>2044.4079999999999</v>
      </c>
      <c r="C19">
        <v>68.357129999999998</v>
      </c>
      <c r="F19">
        <v>8</v>
      </c>
      <c r="G19">
        <v>547.34439999999995</v>
      </c>
      <c r="H19">
        <v>13.57094</v>
      </c>
      <c r="I19" s="15">
        <v>2.2E-16</v>
      </c>
      <c r="J19" s="15">
        <v>2.2E-16</v>
      </c>
      <c r="L19">
        <v>8</v>
      </c>
      <c r="M19">
        <v>2285.6680000000001</v>
      </c>
      <c r="N19">
        <v>98.826059999999998</v>
      </c>
    </row>
    <row r="20" spans="1:15" x14ac:dyDescent="0.25">
      <c r="A20">
        <v>12</v>
      </c>
      <c r="B20">
        <v>1653.2539999999999</v>
      </c>
      <c r="C20">
        <v>113.2919</v>
      </c>
      <c r="F20">
        <v>12</v>
      </c>
      <c r="G20">
        <v>534.18799999999999</v>
      </c>
      <c r="H20">
        <v>17.417619999999999</v>
      </c>
      <c r="I20" s="15">
        <v>2.2E-16</v>
      </c>
      <c r="J20" s="15">
        <v>2.2E-16</v>
      </c>
      <c r="L20">
        <v>12</v>
      </c>
      <c r="M20">
        <v>2839.0030000000002</v>
      </c>
      <c r="N20">
        <v>138.39340000000001</v>
      </c>
    </row>
    <row r="22" spans="1:15" x14ac:dyDescent="0.25">
      <c r="C22" s="5"/>
    </row>
    <row r="23" spans="1:15" x14ac:dyDescent="0.25">
      <c r="A23" s="14" t="s">
        <v>22</v>
      </c>
      <c r="B23" s="14" t="s">
        <v>7</v>
      </c>
      <c r="C23" s="14" t="s">
        <v>2</v>
      </c>
      <c r="D23" s="14" t="s">
        <v>12</v>
      </c>
      <c r="F23" s="14" t="s">
        <v>22</v>
      </c>
      <c r="G23" s="14" t="s">
        <v>7</v>
      </c>
      <c r="H23" s="14" t="s">
        <v>5</v>
      </c>
      <c r="I23" s="14"/>
      <c r="J23" s="14" t="s">
        <v>12</v>
      </c>
      <c r="L23" s="14" t="s">
        <v>22</v>
      </c>
      <c r="M23" s="14" t="s">
        <v>7</v>
      </c>
      <c r="N23" s="14" t="s">
        <v>6</v>
      </c>
      <c r="O23" s="14" t="s">
        <v>12</v>
      </c>
    </row>
    <row r="24" spans="1:15" x14ac:dyDescent="0.25">
      <c r="A24" s="12"/>
      <c r="B24" s="12" t="s">
        <v>24</v>
      </c>
      <c r="C24" s="12" t="s">
        <v>25</v>
      </c>
      <c r="D24" s="12"/>
      <c r="F24" s="12"/>
      <c r="G24" s="12" t="s">
        <v>24</v>
      </c>
      <c r="H24" s="12" t="s">
        <v>25</v>
      </c>
      <c r="I24" s="12" t="s">
        <v>8</v>
      </c>
      <c r="J24" s="12" t="s">
        <v>9</v>
      </c>
      <c r="L24" s="12"/>
      <c r="M24" s="12" t="s">
        <v>24</v>
      </c>
      <c r="N24" s="12" t="s">
        <v>25</v>
      </c>
      <c r="O24" s="12"/>
    </row>
    <row r="25" spans="1:15" x14ac:dyDescent="0.25">
      <c r="A25">
        <v>2</v>
      </c>
      <c r="B25">
        <v>11487</v>
      </c>
      <c r="C25">
        <v>59.040869999999998</v>
      </c>
      <c r="F25">
        <v>2</v>
      </c>
      <c r="G25">
        <v>5560</v>
      </c>
      <c r="H25">
        <v>43.257660000000001</v>
      </c>
      <c r="I25" s="15">
        <v>2.2E-16</v>
      </c>
      <c r="J25" s="15">
        <v>2.2E-16</v>
      </c>
      <c r="L25">
        <v>2</v>
      </c>
      <c r="M25">
        <v>9105.5</v>
      </c>
      <c r="N25">
        <v>0.84941</v>
      </c>
    </row>
    <row r="26" spans="1:15" x14ac:dyDescent="0.25">
      <c r="A26">
        <v>4</v>
      </c>
      <c r="B26">
        <v>16885</v>
      </c>
      <c r="C26">
        <v>194.65950000000001</v>
      </c>
      <c r="F26">
        <v>4</v>
      </c>
      <c r="G26">
        <v>3469.5</v>
      </c>
      <c r="H26">
        <v>37.412030000000001</v>
      </c>
      <c r="I26" s="15">
        <v>2.2E-16</v>
      </c>
      <c r="J26" s="15">
        <v>2.2E-16</v>
      </c>
      <c r="L26">
        <v>4</v>
      </c>
      <c r="M26">
        <v>7859.5</v>
      </c>
      <c r="N26">
        <v>26.110479999999999</v>
      </c>
    </row>
    <row r="27" spans="1:15" x14ac:dyDescent="0.25">
      <c r="A27">
        <v>8</v>
      </c>
      <c r="B27">
        <v>13983.5</v>
      </c>
      <c r="C27">
        <v>819.16769999999997</v>
      </c>
      <c r="F27">
        <v>8</v>
      </c>
      <c r="G27">
        <v>3229</v>
      </c>
      <c r="H27">
        <v>20.65456</v>
      </c>
      <c r="I27" s="15">
        <v>2.2E-16</v>
      </c>
      <c r="J27" s="15">
        <v>2.2E-16</v>
      </c>
      <c r="L27">
        <v>8</v>
      </c>
      <c r="M27">
        <v>7604.5</v>
      </c>
      <c r="N27">
        <v>18.121449999999999</v>
      </c>
    </row>
    <row r="28" spans="1:15" x14ac:dyDescent="0.25">
      <c r="A28">
        <v>12</v>
      </c>
      <c r="B28">
        <v>17074</v>
      </c>
      <c r="C28">
        <v>130.55240000000001</v>
      </c>
      <c r="F28">
        <v>12</v>
      </c>
      <c r="G28">
        <v>3384</v>
      </c>
      <c r="H28">
        <v>36.048050000000003</v>
      </c>
      <c r="I28" s="15">
        <v>2.2E-16</v>
      </c>
      <c r="J28" s="15">
        <v>2.2E-16</v>
      </c>
      <c r="L28">
        <v>12</v>
      </c>
      <c r="M28">
        <v>7633</v>
      </c>
      <c r="N28">
        <v>23.77223</v>
      </c>
    </row>
    <row r="30" spans="1:15" x14ac:dyDescent="0.25">
      <c r="A30" s="14" t="s">
        <v>22</v>
      </c>
      <c r="B30" s="14" t="s">
        <v>7</v>
      </c>
      <c r="C30" s="14" t="s">
        <v>2</v>
      </c>
      <c r="D30" s="14" t="s">
        <v>3</v>
      </c>
      <c r="F30" s="14" t="s">
        <v>22</v>
      </c>
      <c r="G30" s="14" t="s">
        <v>7</v>
      </c>
      <c r="H30" s="14" t="s">
        <v>5</v>
      </c>
      <c r="I30" s="14"/>
      <c r="J30" s="14" t="s">
        <v>3</v>
      </c>
      <c r="L30" s="14" t="s">
        <v>22</v>
      </c>
      <c r="M30" s="14" t="s">
        <v>7</v>
      </c>
      <c r="N30" s="14" t="s">
        <v>6</v>
      </c>
      <c r="O30" s="14" t="s">
        <v>3</v>
      </c>
    </row>
    <row r="31" spans="1:15" x14ac:dyDescent="0.25">
      <c r="A31" s="12"/>
      <c r="B31" s="12" t="s">
        <v>24</v>
      </c>
      <c r="C31" s="12" t="s">
        <v>25</v>
      </c>
      <c r="D31" s="12"/>
      <c r="F31" s="12"/>
      <c r="G31" s="12" t="s">
        <v>24</v>
      </c>
      <c r="H31" s="12" t="s">
        <v>25</v>
      </c>
      <c r="I31" s="12" t="s">
        <v>8</v>
      </c>
      <c r="J31" s="12" t="s">
        <v>9</v>
      </c>
      <c r="L31" s="12"/>
      <c r="M31" s="12" t="s">
        <v>24</v>
      </c>
      <c r="N31" s="12" t="s">
        <v>25</v>
      </c>
      <c r="O31" s="12"/>
    </row>
    <row r="32" spans="1:15" x14ac:dyDescent="0.25">
      <c r="A32">
        <v>2</v>
      </c>
      <c r="B32">
        <v>296.9119</v>
      </c>
      <c r="C32">
        <v>1.2691749999999999</v>
      </c>
      <c r="F32">
        <v>2</v>
      </c>
      <c r="G32">
        <v>202.6233</v>
      </c>
      <c r="H32">
        <v>0.76893460000000002</v>
      </c>
      <c r="I32" s="15">
        <v>2.2E-16</v>
      </c>
      <c r="J32" s="15">
        <v>2.2E-16</v>
      </c>
      <c r="L32">
        <v>2</v>
      </c>
      <c r="M32">
        <v>291.52280000000002</v>
      </c>
      <c r="N32">
        <v>1.1955309999999999</v>
      </c>
    </row>
    <row r="33" spans="1:15" x14ac:dyDescent="0.25">
      <c r="A33">
        <v>4</v>
      </c>
      <c r="B33">
        <v>260.36070000000001</v>
      </c>
      <c r="C33">
        <v>1.549739</v>
      </c>
      <c r="F33">
        <v>4</v>
      </c>
      <c r="G33">
        <v>352.01179999999999</v>
      </c>
      <c r="H33">
        <v>9.2059130000000007</v>
      </c>
      <c r="I33" s="2">
        <v>1</v>
      </c>
      <c r="J33" s="16">
        <v>0.97870000000000001</v>
      </c>
      <c r="L33">
        <v>4</v>
      </c>
      <c r="M33">
        <v>350.40879999999999</v>
      </c>
      <c r="N33">
        <v>1.503644</v>
      </c>
    </row>
    <row r="34" spans="1:15" x14ac:dyDescent="0.25">
      <c r="A34">
        <v>8</v>
      </c>
      <c r="B34">
        <v>272.43729999999999</v>
      </c>
      <c r="C34">
        <v>2.9011999999999998</v>
      </c>
      <c r="F34">
        <v>8</v>
      </c>
      <c r="G34">
        <v>329.91300000000001</v>
      </c>
      <c r="H34" s="28">
        <v>35.907879999999999</v>
      </c>
      <c r="I34" s="16">
        <v>0.99970000000000003</v>
      </c>
      <c r="J34" s="16">
        <v>0.2097</v>
      </c>
      <c r="L34">
        <v>8</v>
      </c>
      <c r="M34">
        <v>350.42829999999998</v>
      </c>
      <c r="N34">
        <v>1.650029</v>
      </c>
    </row>
    <row r="35" spans="1:15" x14ac:dyDescent="0.25">
      <c r="A35">
        <v>12</v>
      </c>
      <c r="B35">
        <v>249.67509999999999</v>
      </c>
      <c r="C35">
        <v>1.7172499999999999</v>
      </c>
      <c r="F35">
        <v>12</v>
      </c>
      <c r="G35">
        <v>334.1037</v>
      </c>
      <c r="H35">
        <v>28.368690000000001</v>
      </c>
      <c r="I35" s="2">
        <v>1</v>
      </c>
      <c r="J35" s="16">
        <v>0.21679999999999999</v>
      </c>
      <c r="L35">
        <v>12</v>
      </c>
      <c r="M35">
        <v>351.07819999999998</v>
      </c>
      <c r="N35">
        <v>1.663664</v>
      </c>
    </row>
    <row r="37" spans="1:15" x14ac:dyDescent="0.25">
      <c r="A37" s="14" t="s">
        <v>22</v>
      </c>
      <c r="B37" s="14" t="s">
        <v>7</v>
      </c>
      <c r="C37" s="14" t="s">
        <v>2</v>
      </c>
      <c r="D37" s="14" t="s">
        <v>4</v>
      </c>
      <c r="F37" s="14" t="s">
        <v>22</v>
      </c>
      <c r="G37" s="14" t="s">
        <v>7</v>
      </c>
      <c r="H37" s="14" t="s">
        <v>5</v>
      </c>
      <c r="I37" s="14"/>
      <c r="J37" s="14" t="s">
        <v>4</v>
      </c>
      <c r="L37" s="14" t="s">
        <v>22</v>
      </c>
      <c r="M37" s="14" t="s">
        <v>7</v>
      </c>
      <c r="N37" s="14" t="s">
        <v>6</v>
      </c>
      <c r="O37" s="14" t="s">
        <v>4</v>
      </c>
    </row>
    <row r="38" spans="1:15" x14ac:dyDescent="0.25">
      <c r="A38" s="12"/>
      <c r="B38" s="12" t="s">
        <v>24</v>
      </c>
      <c r="C38" s="12" t="s">
        <v>25</v>
      </c>
      <c r="D38" s="12"/>
      <c r="F38" s="12"/>
      <c r="G38" s="12" t="s">
        <v>24</v>
      </c>
      <c r="H38" s="12" t="s">
        <v>25</v>
      </c>
      <c r="I38" s="12" t="s">
        <v>8</v>
      </c>
      <c r="J38" s="12" t="s">
        <v>9</v>
      </c>
      <c r="L38" s="12"/>
      <c r="M38" s="12" t="s">
        <v>24</v>
      </c>
      <c r="N38" s="12" t="s">
        <v>25</v>
      </c>
      <c r="O38" s="12"/>
    </row>
    <row r="39" spans="1:15" x14ac:dyDescent="0.25">
      <c r="A39">
        <v>2</v>
      </c>
      <c r="B39">
        <v>2812.453</v>
      </c>
      <c r="C39">
        <v>123.0882</v>
      </c>
      <c r="F39">
        <v>2</v>
      </c>
      <c r="G39">
        <v>995.91989999999998</v>
      </c>
      <c r="H39">
        <v>27.321190000000001</v>
      </c>
      <c r="I39" s="15">
        <v>2.2E-16</v>
      </c>
      <c r="J39" s="15">
        <v>2.2E-16</v>
      </c>
      <c r="L39">
        <v>2</v>
      </c>
      <c r="M39">
        <v>1587.8510000000001</v>
      </c>
      <c r="N39">
        <v>56.534140000000001</v>
      </c>
    </row>
    <row r="40" spans="1:15" x14ac:dyDescent="0.25">
      <c r="A40">
        <v>4</v>
      </c>
      <c r="B40">
        <v>3098.569</v>
      </c>
      <c r="C40">
        <v>100.2354</v>
      </c>
      <c r="F40">
        <v>4</v>
      </c>
      <c r="G40">
        <v>1238.913</v>
      </c>
      <c r="H40">
        <v>38.512689999999999</v>
      </c>
      <c r="I40" s="15">
        <v>2.2E-16</v>
      </c>
      <c r="J40" s="15">
        <v>2.2E-16</v>
      </c>
      <c r="L40">
        <v>4</v>
      </c>
      <c r="M40">
        <v>2107.152</v>
      </c>
      <c r="N40">
        <v>63.108269999999997</v>
      </c>
    </row>
    <row r="41" spans="1:15" x14ac:dyDescent="0.25">
      <c r="A41">
        <v>8</v>
      </c>
      <c r="B41">
        <v>3363.51</v>
      </c>
      <c r="C41">
        <v>102.32850000000001</v>
      </c>
      <c r="F41">
        <v>8</v>
      </c>
      <c r="G41">
        <v>830.84289999999999</v>
      </c>
      <c r="H41">
        <v>12.75529</v>
      </c>
      <c r="I41" s="15">
        <v>2.2E-16</v>
      </c>
      <c r="J41" s="15">
        <v>2.2E-16</v>
      </c>
      <c r="L41">
        <v>8</v>
      </c>
      <c r="M41">
        <v>1614.569</v>
      </c>
      <c r="N41">
        <v>65.209469999999996</v>
      </c>
    </row>
    <row r="42" spans="1:15" x14ac:dyDescent="0.25">
      <c r="A42">
        <v>12</v>
      </c>
      <c r="B42">
        <v>3146.7269999999999</v>
      </c>
      <c r="C42">
        <v>81.336560000000006</v>
      </c>
      <c r="F42">
        <v>12</v>
      </c>
      <c r="G42">
        <v>1254.3219999999999</v>
      </c>
      <c r="H42">
        <v>42.057259999999999</v>
      </c>
      <c r="I42" s="15">
        <v>2.2E-16</v>
      </c>
      <c r="J42" s="15">
        <v>2.2E-16</v>
      </c>
      <c r="L42">
        <v>12</v>
      </c>
      <c r="M42">
        <v>1759.941</v>
      </c>
      <c r="N42">
        <v>64.348330000000004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DA96-60EA-4D68-8DD9-F20E4881F3BE}">
  <dimension ref="A1:S41"/>
  <sheetViews>
    <sheetView zoomScale="85" zoomScaleNormal="85" workbookViewId="0">
      <selection activeCell="E6" sqref="E6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6.85546875" bestFit="1" customWidth="1"/>
    <col min="4" max="4" width="9" bestFit="1" customWidth="1"/>
    <col min="6" max="6" width="18.85546875" bestFit="1" customWidth="1"/>
    <col min="7" max="7" width="10.7109375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6.85546875" bestFit="1" customWidth="1"/>
  </cols>
  <sheetData>
    <row r="1" spans="1:19" x14ac:dyDescent="0.25">
      <c r="A1" s="13" t="s">
        <v>17</v>
      </c>
      <c r="B1" s="13" t="s">
        <v>1</v>
      </c>
      <c r="C1" s="13" t="s">
        <v>2</v>
      </c>
      <c r="D1" s="13" t="s">
        <v>12</v>
      </c>
      <c r="F1" s="13" t="s">
        <v>17</v>
      </c>
      <c r="G1" s="13" t="s">
        <v>1</v>
      </c>
      <c r="H1" s="13" t="s">
        <v>5</v>
      </c>
      <c r="I1" s="13"/>
      <c r="J1" s="13" t="s">
        <v>12</v>
      </c>
      <c r="L1" s="13" t="s">
        <v>17</v>
      </c>
      <c r="M1" s="13" t="s">
        <v>1</v>
      </c>
      <c r="N1" s="13" t="s">
        <v>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9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 t="s">
        <v>13</v>
      </c>
      <c r="B3">
        <v>636</v>
      </c>
      <c r="C3">
        <v>7.7941739999999999</v>
      </c>
      <c r="F3" t="s">
        <v>13</v>
      </c>
      <c r="G3" s="22">
        <v>277.5</v>
      </c>
      <c r="H3" s="22">
        <v>7.4044650000000001</v>
      </c>
      <c r="I3" s="15">
        <v>2.2E-16</v>
      </c>
      <c r="J3" s="15">
        <v>2.2E-16</v>
      </c>
      <c r="L3" t="s">
        <v>13</v>
      </c>
      <c r="M3">
        <v>569.5</v>
      </c>
      <c r="N3">
        <v>7.5993190000000004</v>
      </c>
      <c r="R3" s="10" t="s">
        <v>11</v>
      </c>
      <c r="S3" t="s">
        <v>27</v>
      </c>
    </row>
    <row r="4" spans="1:19" x14ac:dyDescent="0.25">
      <c r="A4" t="s">
        <v>14</v>
      </c>
      <c r="B4">
        <v>14477.5</v>
      </c>
      <c r="C4">
        <v>57.287179999999999</v>
      </c>
      <c r="F4" t="s">
        <v>14</v>
      </c>
      <c r="G4" s="22">
        <v>1437.5</v>
      </c>
      <c r="H4" s="22">
        <v>28.253879999999999</v>
      </c>
      <c r="I4" s="15">
        <v>2.2E-16</v>
      </c>
      <c r="J4" s="15">
        <v>2.2E-16</v>
      </c>
      <c r="L4" t="s">
        <v>14</v>
      </c>
      <c r="M4">
        <v>9691</v>
      </c>
      <c r="N4">
        <v>40.724559999999997</v>
      </c>
    </row>
    <row r="5" spans="1:19" x14ac:dyDescent="0.25">
      <c r="A5" t="s">
        <v>15</v>
      </c>
      <c r="B5">
        <v>19089</v>
      </c>
      <c r="C5">
        <v>63.52252</v>
      </c>
      <c r="F5" t="s">
        <v>15</v>
      </c>
      <c r="G5" s="22">
        <v>19036</v>
      </c>
      <c r="H5" s="22">
        <v>88.074160000000006</v>
      </c>
      <c r="I5" s="20">
        <v>4.24E-2</v>
      </c>
      <c r="J5" s="15">
        <v>2.2E-16</v>
      </c>
      <c r="L5" t="s">
        <v>15</v>
      </c>
      <c r="M5">
        <v>132409</v>
      </c>
      <c r="N5">
        <v>11949.25</v>
      </c>
      <c r="R5" t="s">
        <v>28</v>
      </c>
      <c r="S5">
        <v>0.05</v>
      </c>
    </row>
    <row r="8" spans="1:19" x14ac:dyDescent="0.25">
      <c r="A8" s="13" t="s">
        <v>17</v>
      </c>
      <c r="B8" s="13" t="s">
        <v>1</v>
      </c>
      <c r="C8" s="13" t="s">
        <v>2</v>
      </c>
      <c r="D8" s="13" t="s">
        <v>3</v>
      </c>
      <c r="F8" s="13" t="s">
        <v>17</v>
      </c>
      <c r="G8" s="13" t="s">
        <v>1</v>
      </c>
      <c r="H8" s="13" t="s">
        <v>5</v>
      </c>
      <c r="I8" s="13"/>
      <c r="J8" s="13" t="s">
        <v>3</v>
      </c>
      <c r="L8" s="13" t="s">
        <v>17</v>
      </c>
      <c r="M8" s="13" t="s">
        <v>1</v>
      </c>
      <c r="N8" s="13" t="s">
        <v>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9</v>
      </c>
      <c r="L9" s="12"/>
      <c r="M9" s="12" t="s">
        <v>24</v>
      </c>
      <c r="N9" s="12" t="s">
        <v>25</v>
      </c>
      <c r="O9" s="12"/>
    </row>
    <row r="10" spans="1:19" x14ac:dyDescent="0.25">
      <c r="A10" t="s">
        <v>13</v>
      </c>
      <c r="B10">
        <v>319.9006</v>
      </c>
      <c r="C10">
        <v>28.04674</v>
      </c>
      <c r="F10" t="s">
        <v>13</v>
      </c>
      <c r="G10" s="22">
        <v>283.54419999999999</v>
      </c>
      <c r="H10" s="22">
        <v>8.4963610000000003</v>
      </c>
      <c r="I10" s="20">
        <v>1.5909999999999999E-4</v>
      </c>
      <c r="J10" s="20">
        <v>1.5089999999999999E-2</v>
      </c>
      <c r="L10" t="s">
        <v>13</v>
      </c>
      <c r="M10">
        <v>306.31229999999999</v>
      </c>
      <c r="N10">
        <v>30.88823</v>
      </c>
    </row>
    <row r="11" spans="1:19" x14ac:dyDescent="0.25">
      <c r="A11" t="s">
        <v>14</v>
      </c>
      <c r="B11">
        <v>327.94080000000002</v>
      </c>
      <c r="C11">
        <v>3.986205</v>
      </c>
      <c r="F11" t="s">
        <v>14</v>
      </c>
      <c r="G11" s="22">
        <v>207.31800000000001</v>
      </c>
      <c r="H11" s="22">
        <v>7.9201009999999998</v>
      </c>
      <c r="I11" s="15">
        <v>2.2E-16</v>
      </c>
      <c r="J11" s="15">
        <v>2.2E-16</v>
      </c>
      <c r="L11" t="s">
        <v>14</v>
      </c>
      <c r="M11">
        <v>372.41230000000002</v>
      </c>
      <c r="N11">
        <v>6.0848009999999997</v>
      </c>
    </row>
    <row r="12" spans="1:19" x14ac:dyDescent="0.25">
      <c r="A12" t="s">
        <v>15</v>
      </c>
      <c r="B12">
        <v>308.46850000000001</v>
      </c>
      <c r="C12">
        <v>0.56883989999999995</v>
      </c>
      <c r="F12" t="s">
        <v>15</v>
      </c>
      <c r="G12" s="22">
        <v>198.38800000000001</v>
      </c>
      <c r="H12" s="22">
        <v>3.8313809999999999</v>
      </c>
      <c r="I12" s="15">
        <v>2.2E-16</v>
      </c>
      <c r="J12" s="15">
        <v>2.2E-16</v>
      </c>
      <c r="L12" t="s">
        <v>15</v>
      </c>
      <c r="M12">
        <v>288.66000000000003</v>
      </c>
      <c r="N12">
        <v>1.6609579999999999</v>
      </c>
    </row>
    <row r="15" spans="1:19" x14ac:dyDescent="0.25">
      <c r="A15" s="13" t="s">
        <v>17</v>
      </c>
      <c r="B15" s="13" t="s">
        <v>1</v>
      </c>
      <c r="C15" s="13" t="s">
        <v>2</v>
      </c>
      <c r="D15" s="13" t="s">
        <v>4</v>
      </c>
      <c r="F15" s="13" t="s">
        <v>17</v>
      </c>
      <c r="G15" s="13" t="s">
        <v>1</v>
      </c>
      <c r="H15" s="13" t="s">
        <v>5</v>
      </c>
      <c r="I15" s="13"/>
      <c r="J15" s="13" t="s">
        <v>4</v>
      </c>
      <c r="L15" s="13" t="s">
        <v>17</v>
      </c>
      <c r="M15" s="13" t="s">
        <v>1</v>
      </c>
      <c r="N15" s="13" t="s">
        <v>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9</v>
      </c>
      <c r="L16" s="12"/>
      <c r="M16" s="12" t="s">
        <v>24</v>
      </c>
      <c r="N16" s="12" t="s">
        <v>25</v>
      </c>
      <c r="O16" s="12"/>
    </row>
    <row r="17" spans="1:15" x14ac:dyDescent="0.25">
      <c r="A17" t="s">
        <v>13</v>
      </c>
      <c r="B17">
        <v>293.44150000000002</v>
      </c>
      <c r="C17">
        <v>7.4749280000000002</v>
      </c>
      <c r="F17" t="s">
        <v>13</v>
      </c>
      <c r="G17" s="22">
        <v>290.99619999999999</v>
      </c>
      <c r="H17" s="22">
        <v>2.821707</v>
      </c>
      <c r="I17" s="23">
        <v>0.57799999999999996</v>
      </c>
      <c r="J17" s="11">
        <v>8.3419999999999995E-11</v>
      </c>
      <c r="L17" t="s">
        <v>13</v>
      </c>
      <c r="M17">
        <v>780.50919999999996</v>
      </c>
      <c r="N17">
        <v>59.493079999999999</v>
      </c>
    </row>
    <row r="18" spans="1:15" x14ac:dyDescent="0.25">
      <c r="A18" t="s">
        <v>14</v>
      </c>
      <c r="B18">
        <v>1974.51</v>
      </c>
      <c r="C18">
        <v>66.819590000000005</v>
      </c>
      <c r="F18" t="s">
        <v>14</v>
      </c>
      <c r="G18" s="22">
        <v>772.30489999999998</v>
      </c>
      <c r="H18" s="22">
        <v>33.648470000000003</v>
      </c>
      <c r="I18" s="15">
        <v>2.2E-16</v>
      </c>
      <c r="J18" s="15">
        <v>2.2E-16</v>
      </c>
      <c r="L18" t="s">
        <v>14</v>
      </c>
      <c r="M18">
        <v>2287.2600000000002</v>
      </c>
      <c r="N18">
        <v>104.7353</v>
      </c>
    </row>
    <row r="19" spans="1:15" x14ac:dyDescent="0.25">
      <c r="A19" t="s">
        <v>15</v>
      </c>
      <c r="B19">
        <v>5810.9949999999999</v>
      </c>
      <c r="C19">
        <v>38.858780000000003</v>
      </c>
      <c r="F19" t="s">
        <v>15</v>
      </c>
      <c r="G19" s="22">
        <v>1967.329</v>
      </c>
      <c r="H19" s="22">
        <v>12.59624</v>
      </c>
      <c r="I19" s="15">
        <v>2.2E-16</v>
      </c>
      <c r="J19" s="15">
        <v>2.2E-16</v>
      </c>
      <c r="L19" t="s">
        <v>15</v>
      </c>
      <c r="M19">
        <v>10585.84</v>
      </c>
      <c r="N19">
        <v>67.527739999999994</v>
      </c>
    </row>
    <row r="21" spans="1:15" x14ac:dyDescent="0.25">
      <c r="C21" s="5"/>
    </row>
    <row r="22" spans="1:15" x14ac:dyDescent="0.25">
      <c r="C22" s="5"/>
    </row>
    <row r="23" spans="1:15" x14ac:dyDescent="0.25">
      <c r="A23" s="14" t="s">
        <v>17</v>
      </c>
      <c r="B23" s="14" t="s">
        <v>7</v>
      </c>
      <c r="C23" s="14" t="s">
        <v>2</v>
      </c>
      <c r="D23" s="14" t="s">
        <v>12</v>
      </c>
      <c r="F23" s="14" t="s">
        <v>17</v>
      </c>
      <c r="G23" s="14" t="s">
        <v>7</v>
      </c>
      <c r="H23" s="14" t="s">
        <v>5</v>
      </c>
      <c r="I23" s="14"/>
      <c r="J23" s="14" t="s">
        <v>12</v>
      </c>
      <c r="L23" s="14" t="s">
        <v>17</v>
      </c>
      <c r="M23" s="14" t="s">
        <v>7</v>
      </c>
      <c r="N23" s="14" t="s">
        <v>6</v>
      </c>
      <c r="O23" s="14" t="s">
        <v>12</v>
      </c>
    </row>
    <row r="24" spans="1:15" x14ac:dyDescent="0.25">
      <c r="A24" s="12"/>
      <c r="B24" s="12" t="s">
        <v>24</v>
      </c>
      <c r="C24" s="12" t="s">
        <v>25</v>
      </c>
      <c r="D24" s="12"/>
      <c r="F24" s="12"/>
      <c r="G24" s="12" t="s">
        <v>24</v>
      </c>
      <c r="H24" s="12" t="s">
        <v>25</v>
      </c>
      <c r="I24" s="12" t="s">
        <v>8</v>
      </c>
      <c r="J24" s="12" t="s">
        <v>9</v>
      </c>
      <c r="L24" s="12"/>
      <c r="M24" s="12" t="s">
        <v>24</v>
      </c>
      <c r="N24" s="12" t="s">
        <v>25</v>
      </c>
      <c r="O24" s="12"/>
    </row>
    <row r="25" spans="1:15" x14ac:dyDescent="0.25">
      <c r="A25" t="s">
        <v>13</v>
      </c>
      <c r="B25">
        <v>651</v>
      </c>
      <c r="C25">
        <v>15.39349</v>
      </c>
      <c r="F25" t="s">
        <v>13</v>
      </c>
      <c r="G25" s="22">
        <v>212.5</v>
      </c>
      <c r="H25" s="22">
        <v>3.1176689999999998</v>
      </c>
      <c r="I25" s="15">
        <v>2.2E-16</v>
      </c>
      <c r="J25" s="15">
        <v>2.2E-16</v>
      </c>
      <c r="L25" t="s">
        <v>13</v>
      </c>
      <c r="M25">
        <v>468.5</v>
      </c>
      <c r="N25">
        <v>3.702232</v>
      </c>
    </row>
    <row r="26" spans="1:15" x14ac:dyDescent="0.25">
      <c r="A26" t="s">
        <v>14</v>
      </c>
      <c r="B26">
        <v>16885</v>
      </c>
      <c r="C26">
        <v>194.65950000000001</v>
      </c>
      <c r="F26" t="s">
        <v>14</v>
      </c>
      <c r="G26" s="22">
        <v>3469.5</v>
      </c>
      <c r="H26" s="22">
        <v>37.412030000000001</v>
      </c>
      <c r="I26" s="15">
        <v>2.2E-16</v>
      </c>
      <c r="J26" s="15">
        <v>2.2E-16</v>
      </c>
      <c r="L26" t="s">
        <v>14</v>
      </c>
      <c r="M26">
        <v>7859.5</v>
      </c>
      <c r="N26">
        <v>26.110479999999999</v>
      </c>
    </row>
    <row r="27" spans="1:15" x14ac:dyDescent="0.25">
      <c r="A27" t="s">
        <v>15</v>
      </c>
      <c r="B27">
        <v>31895</v>
      </c>
      <c r="C27">
        <v>333.9803</v>
      </c>
      <c r="F27" t="s">
        <v>15</v>
      </c>
      <c r="G27" s="22">
        <v>30117</v>
      </c>
      <c r="H27" s="22">
        <v>216.09350000000001</v>
      </c>
      <c r="I27" s="15">
        <v>1.777E-11</v>
      </c>
      <c r="J27" s="15">
        <v>2.2E-16</v>
      </c>
      <c r="L27" t="s">
        <v>15</v>
      </c>
      <c r="M27">
        <v>98422</v>
      </c>
      <c r="N27">
        <v>112.0412</v>
      </c>
    </row>
    <row r="30" spans="1:15" x14ac:dyDescent="0.25">
      <c r="A30" s="14" t="s">
        <v>17</v>
      </c>
      <c r="B30" s="14" t="s">
        <v>7</v>
      </c>
      <c r="C30" s="14" t="s">
        <v>2</v>
      </c>
      <c r="D30" s="14" t="s">
        <v>3</v>
      </c>
      <c r="F30" s="14" t="s">
        <v>17</v>
      </c>
      <c r="G30" s="14" t="s">
        <v>7</v>
      </c>
      <c r="H30" s="14" t="s">
        <v>5</v>
      </c>
      <c r="I30" s="14"/>
      <c r="J30" s="14" t="s">
        <v>3</v>
      </c>
      <c r="L30" s="14" t="s">
        <v>17</v>
      </c>
      <c r="M30" s="14" t="s">
        <v>7</v>
      </c>
      <c r="N30" s="14" t="s">
        <v>6</v>
      </c>
      <c r="O30" s="14" t="s">
        <v>3</v>
      </c>
    </row>
    <row r="31" spans="1:15" x14ac:dyDescent="0.25">
      <c r="A31" s="12"/>
      <c r="B31" s="12" t="s">
        <v>24</v>
      </c>
      <c r="C31" s="12" t="s">
        <v>25</v>
      </c>
      <c r="D31" s="12"/>
      <c r="F31" s="12"/>
      <c r="G31" s="12" t="s">
        <v>24</v>
      </c>
      <c r="H31" s="12" t="s">
        <v>25</v>
      </c>
      <c r="I31" s="12" t="s">
        <v>8</v>
      </c>
      <c r="J31" s="12" t="s">
        <v>9</v>
      </c>
      <c r="L31" s="12"/>
      <c r="M31" s="12" t="s">
        <v>24</v>
      </c>
      <c r="N31" s="12" t="s">
        <v>25</v>
      </c>
      <c r="O31" s="12"/>
    </row>
    <row r="32" spans="1:15" x14ac:dyDescent="0.25">
      <c r="A32" t="s">
        <v>13</v>
      </c>
      <c r="B32">
        <v>325.10180000000003</v>
      </c>
      <c r="C32">
        <v>5.6956379999999998</v>
      </c>
      <c r="F32" t="s">
        <v>13</v>
      </c>
      <c r="G32" s="22">
        <v>96.371889999999993</v>
      </c>
      <c r="H32" s="22">
        <v>53.113570000000003</v>
      </c>
      <c r="I32" s="20">
        <v>7.1029999999999997E-4</v>
      </c>
      <c r="J32" s="20">
        <v>2.5559999999999998E-4</v>
      </c>
      <c r="L32" t="s">
        <v>13</v>
      </c>
      <c r="M32">
        <v>331.34609999999998</v>
      </c>
      <c r="N32">
        <v>6.6294729999999999</v>
      </c>
    </row>
    <row r="33" spans="1:15" x14ac:dyDescent="0.25">
      <c r="A33" t="s">
        <v>14</v>
      </c>
      <c r="B33">
        <v>260.93720000000002</v>
      </c>
      <c r="C33">
        <v>1.507342</v>
      </c>
      <c r="F33" t="s">
        <v>14</v>
      </c>
      <c r="G33" s="22">
        <v>347.18200000000002</v>
      </c>
      <c r="H33" s="22">
        <v>10.21397</v>
      </c>
      <c r="I33" s="24">
        <v>1</v>
      </c>
      <c r="J33" s="23">
        <v>0.81179999999999997</v>
      </c>
      <c r="L33" t="s">
        <v>14</v>
      </c>
      <c r="M33">
        <v>350.40879999999999</v>
      </c>
      <c r="N33">
        <v>1.503644</v>
      </c>
    </row>
    <row r="34" spans="1:15" x14ac:dyDescent="0.25">
      <c r="A34" t="s">
        <v>15</v>
      </c>
      <c r="B34">
        <v>220.52760000000001</v>
      </c>
      <c r="C34">
        <v>1.325455</v>
      </c>
      <c r="F34" t="s">
        <v>15</v>
      </c>
      <c r="G34" s="22">
        <v>315.76479999999998</v>
      </c>
      <c r="H34" s="22">
        <v>2.7657039999999999</v>
      </c>
      <c r="I34" s="24">
        <v>1</v>
      </c>
      <c r="J34" s="15">
        <v>2.2E-16</v>
      </c>
      <c r="L34" t="s">
        <v>15</v>
      </c>
      <c r="M34">
        <v>347.11</v>
      </c>
      <c r="N34">
        <v>0.3657725</v>
      </c>
    </row>
    <row r="37" spans="1:15" x14ac:dyDescent="0.25">
      <c r="A37" s="14" t="s">
        <v>17</v>
      </c>
      <c r="B37" s="14" t="s">
        <v>7</v>
      </c>
      <c r="C37" s="14" t="s">
        <v>2</v>
      </c>
      <c r="D37" s="14" t="s">
        <v>4</v>
      </c>
      <c r="F37" s="14" t="s">
        <v>17</v>
      </c>
      <c r="G37" s="14" t="s">
        <v>7</v>
      </c>
      <c r="H37" s="14" t="s">
        <v>5</v>
      </c>
      <c r="I37" s="14"/>
      <c r="J37" s="14" t="s">
        <v>4</v>
      </c>
      <c r="L37" s="14" t="s">
        <v>17</v>
      </c>
      <c r="M37" s="14" t="s">
        <v>7</v>
      </c>
      <c r="N37" s="14" t="s">
        <v>6</v>
      </c>
      <c r="O37" s="14" t="s">
        <v>4</v>
      </c>
    </row>
    <row r="38" spans="1:15" x14ac:dyDescent="0.25">
      <c r="A38" s="12"/>
      <c r="B38" s="12" t="s">
        <v>24</v>
      </c>
      <c r="C38" s="12" t="s">
        <v>25</v>
      </c>
      <c r="D38" s="12"/>
      <c r="F38" s="12"/>
      <c r="G38" s="12" t="s">
        <v>24</v>
      </c>
      <c r="H38" s="12" t="s">
        <v>25</v>
      </c>
      <c r="I38" s="12" t="s">
        <v>8</v>
      </c>
      <c r="J38" s="12" t="s">
        <v>9</v>
      </c>
      <c r="L38" s="12"/>
      <c r="M38" s="12" t="s">
        <v>24</v>
      </c>
      <c r="N38" s="12" t="s">
        <v>25</v>
      </c>
      <c r="O38" s="12"/>
    </row>
    <row r="39" spans="1:15" x14ac:dyDescent="0.25">
      <c r="A39" t="s">
        <v>13</v>
      </c>
      <c r="B39">
        <v>5392.7380000000003</v>
      </c>
      <c r="C39">
        <v>148.68610000000001</v>
      </c>
      <c r="F39" t="s">
        <v>13</v>
      </c>
      <c r="G39" s="22">
        <v>610.85699999999997</v>
      </c>
      <c r="H39" s="22">
        <v>18.55836</v>
      </c>
      <c r="I39" s="15">
        <v>1.7150000000000001E-8</v>
      </c>
      <c r="J39" s="23">
        <v>0.99909999999999999</v>
      </c>
      <c r="L39" t="s">
        <v>13</v>
      </c>
      <c r="M39">
        <v>570.98239999999998</v>
      </c>
      <c r="N39">
        <v>28.403030000000001</v>
      </c>
    </row>
    <row r="40" spans="1:15" x14ac:dyDescent="0.25">
      <c r="A40" t="s">
        <v>14</v>
      </c>
      <c r="B40">
        <v>3046.3710000000001</v>
      </c>
      <c r="C40">
        <v>99.319270000000003</v>
      </c>
      <c r="F40" t="s">
        <v>14</v>
      </c>
      <c r="G40" s="22">
        <v>1257.2180000000001</v>
      </c>
      <c r="H40" s="22">
        <v>35.195079999999997</v>
      </c>
      <c r="I40" s="15">
        <v>2.2E-16</v>
      </c>
      <c r="J40" s="15">
        <v>2.2E-16</v>
      </c>
      <c r="L40" t="s">
        <v>14</v>
      </c>
      <c r="M40">
        <v>2107.152</v>
      </c>
      <c r="N40">
        <v>63.108269999999997</v>
      </c>
    </row>
    <row r="41" spans="1:15" x14ac:dyDescent="0.25">
      <c r="A41" t="s">
        <v>15</v>
      </c>
      <c r="B41">
        <v>5392.7380000000003</v>
      </c>
      <c r="C41">
        <v>1.325455</v>
      </c>
      <c r="F41" t="s">
        <v>15</v>
      </c>
      <c r="G41" s="22">
        <v>3125.7350000000001</v>
      </c>
      <c r="H41" s="22">
        <v>33.661320000000003</v>
      </c>
      <c r="I41" s="15">
        <v>2.2E-16</v>
      </c>
      <c r="J41" s="15">
        <v>2.2E-16</v>
      </c>
      <c r="L41" t="s">
        <v>15</v>
      </c>
      <c r="M41">
        <v>16469.22</v>
      </c>
      <c r="N41">
        <v>287.3229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600D-9038-4E0B-9212-59BFD9AFC669}">
  <dimension ref="A1:S22"/>
  <sheetViews>
    <sheetView zoomScale="85" zoomScaleNormal="85" workbookViewId="0">
      <selection activeCell="K3" sqref="K3:K20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6.85546875" bestFit="1" customWidth="1"/>
    <col min="4" max="4" width="9" bestFit="1" customWidth="1"/>
    <col min="6" max="6" width="18.85546875" bestFit="1" customWidth="1"/>
    <col min="7" max="7" width="11.7109375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6.85546875" bestFit="1" customWidth="1"/>
  </cols>
  <sheetData>
    <row r="1" spans="1:19" x14ac:dyDescent="0.25">
      <c r="A1" s="13" t="s">
        <v>18</v>
      </c>
      <c r="B1" s="13"/>
      <c r="C1" s="13" t="s">
        <v>2</v>
      </c>
      <c r="D1" s="13" t="s">
        <v>12</v>
      </c>
      <c r="F1" s="13" t="s">
        <v>18</v>
      </c>
      <c r="G1" s="13"/>
      <c r="H1" s="13" t="s">
        <v>5</v>
      </c>
      <c r="I1" s="13"/>
      <c r="J1" s="13" t="s">
        <v>12</v>
      </c>
      <c r="L1" s="13" t="s">
        <v>18</v>
      </c>
      <c r="M1" s="13"/>
      <c r="N1" s="13" t="s">
        <v>16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20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>
        <v>100000</v>
      </c>
      <c r="B3">
        <v>83.769549999999995</v>
      </c>
      <c r="C3">
        <v>0.57524900000000001</v>
      </c>
      <c r="F3">
        <v>100000</v>
      </c>
      <c r="G3" s="22">
        <v>60.538800000000002</v>
      </c>
      <c r="H3" s="22">
        <v>0.81425729999999996</v>
      </c>
      <c r="I3" s="15">
        <v>2.2E-16</v>
      </c>
      <c r="J3" s="26">
        <v>0.58860000000000001</v>
      </c>
      <c r="L3">
        <v>100000</v>
      </c>
      <c r="M3">
        <v>60.243949999999998</v>
      </c>
      <c r="N3">
        <v>0.64927420000000002</v>
      </c>
      <c r="R3" s="10" t="s">
        <v>11</v>
      </c>
      <c r="S3" t="s">
        <v>27</v>
      </c>
    </row>
    <row r="4" spans="1:19" x14ac:dyDescent="0.25">
      <c r="A4">
        <v>1000000</v>
      </c>
      <c r="B4">
        <v>507.63420000000002</v>
      </c>
      <c r="C4">
        <v>5.0428300000000004</v>
      </c>
      <c r="F4">
        <v>1000000</v>
      </c>
      <c r="G4" s="22">
        <v>237.21199999999999</v>
      </c>
      <c r="H4" s="22">
        <v>1.255349</v>
      </c>
      <c r="I4" s="15">
        <v>2.2E-16</v>
      </c>
      <c r="J4" s="25">
        <v>1</v>
      </c>
      <c r="L4">
        <v>1000000</v>
      </c>
      <c r="M4">
        <v>215.1388</v>
      </c>
      <c r="N4">
        <v>1.1450229999999999</v>
      </c>
    </row>
    <row r="5" spans="1:19" x14ac:dyDescent="0.25">
      <c r="A5">
        <v>10000000</v>
      </c>
      <c r="B5">
        <v>8654.5460000000003</v>
      </c>
      <c r="C5">
        <v>30.06353</v>
      </c>
      <c r="F5">
        <v>10000000</v>
      </c>
      <c r="G5" s="22">
        <v>2998.8240000000001</v>
      </c>
      <c r="H5" s="22">
        <v>24.961040000000001</v>
      </c>
      <c r="I5" s="15">
        <v>2.2E-16</v>
      </c>
      <c r="J5" s="25">
        <v>1</v>
      </c>
      <c r="L5">
        <v>10000000</v>
      </c>
      <c r="M5">
        <v>2281.8649999999998</v>
      </c>
      <c r="N5">
        <v>20.258150000000001</v>
      </c>
      <c r="R5" t="s">
        <v>28</v>
      </c>
      <c r="S5">
        <v>0.05</v>
      </c>
    </row>
    <row r="6" spans="1:19" x14ac:dyDescent="0.25">
      <c r="A6">
        <v>20000000</v>
      </c>
      <c r="B6">
        <v>32446.03</v>
      </c>
      <c r="C6">
        <v>423.37099999999998</v>
      </c>
      <c r="F6">
        <v>20000000</v>
      </c>
      <c r="G6" s="22">
        <v>9055.7839999999997</v>
      </c>
      <c r="H6" s="22">
        <v>183.26329999999999</v>
      </c>
      <c r="I6" s="15">
        <v>2.2E-16</v>
      </c>
      <c r="J6" s="25">
        <v>1</v>
      </c>
      <c r="L6">
        <v>20000000</v>
      </c>
      <c r="M6">
        <v>6134.2879999999996</v>
      </c>
      <c r="N6">
        <v>21.057359999999999</v>
      </c>
    </row>
    <row r="8" spans="1:19" x14ac:dyDescent="0.25">
      <c r="A8" s="13" t="s">
        <v>18</v>
      </c>
      <c r="B8" s="13"/>
      <c r="C8" s="13" t="s">
        <v>2</v>
      </c>
      <c r="D8" s="13" t="s">
        <v>3</v>
      </c>
      <c r="F8" s="13" t="s">
        <v>18</v>
      </c>
      <c r="G8" s="13"/>
      <c r="H8" s="13" t="s">
        <v>5</v>
      </c>
      <c r="I8" s="13"/>
      <c r="J8" s="13" t="s">
        <v>3</v>
      </c>
      <c r="L8" s="13" t="s">
        <v>18</v>
      </c>
      <c r="M8" s="13"/>
      <c r="N8" s="13" t="s">
        <v>16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20</v>
      </c>
      <c r="L9" s="12"/>
      <c r="M9" s="12" t="s">
        <v>24</v>
      </c>
      <c r="N9" s="12" t="s">
        <v>25</v>
      </c>
      <c r="O9" s="12"/>
    </row>
    <row r="10" spans="1:19" x14ac:dyDescent="0.25">
      <c r="A10">
        <v>100000</v>
      </c>
      <c r="B10">
        <v>146.29150000000001</v>
      </c>
      <c r="C10">
        <v>37.233919999999998</v>
      </c>
      <c r="F10">
        <v>100000</v>
      </c>
      <c r="G10" s="22">
        <v>116.80289999999999</v>
      </c>
      <c r="H10" s="22">
        <v>73.383279999999999</v>
      </c>
      <c r="I10" s="23">
        <v>0.57709999999999995</v>
      </c>
      <c r="J10" s="23">
        <v>0.68479999999999996</v>
      </c>
      <c r="L10">
        <v>100000</v>
      </c>
      <c r="M10">
        <v>102.0565</v>
      </c>
      <c r="N10">
        <v>79.415319999999994</v>
      </c>
    </row>
    <row r="11" spans="1:19" x14ac:dyDescent="0.25">
      <c r="A11">
        <v>1000000</v>
      </c>
      <c r="B11">
        <v>189.03460000000001</v>
      </c>
      <c r="C11">
        <v>2.907902</v>
      </c>
      <c r="F11">
        <v>1000000</v>
      </c>
      <c r="G11" s="22">
        <v>166.99969999999999</v>
      </c>
      <c r="H11" s="22">
        <v>2.8931149999999999</v>
      </c>
      <c r="I11" s="15">
        <v>2.2500000000000001E-5</v>
      </c>
      <c r="J11" s="23">
        <v>0.80459999999999998</v>
      </c>
      <c r="L11">
        <v>1000000</v>
      </c>
      <c r="M11">
        <v>162.85210000000001</v>
      </c>
      <c r="N11">
        <v>4.6232749999999996</v>
      </c>
    </row>
    <row r="12" spans="1:19" x14ac:dyDescent="0.25">
      <c r="A12">
        <v>10000000</v>
      </c>
      <c r="B12">
        <v>200.71700000000001</v>
      </c>
      <c r="C12">
        <v>1.4199649999999999</v>
      </c>
      <c r="F12">
        <v>10000000</v>
      </c>
      <c r="G12" s="22">
        <v>119.35899999999999</v>
      </c>
      <c r="H12" s="22">
        <v>3.3565010000000002</v>
      </c>
      <c r="I12" s="15">
        <v>2.2E-16</v>
      </c>
      <c r="J12" s="23">
        <v>0.86760000000000004</v>
      </c>
      <c r="L12">
        <v>10000000</v>
      </c>
      <c r="M12">
        <v>129.41929999999999</v>
      </c>
      <c r="N12">
        <v>6.0196670000000001</v>
      </c>
    </row>
    <row r="13" spans="1:19" x14ac:dyDescent="0.25">
      <c r="A13">
        <v>20000000</v>
      </c>
      <c r="B13">
        <v>201.34880000000001</v>
      </c>
      <c r="C13">
        <v>0.38437850000000001</v>
      </c>
      <c r="F13">
        <v>20000000</v>
      </c>
      <c r="G13" s="22">
        <v>107.49</v>
      </c>
      <c r="H13" s="22">
        <v>0.78974040000000001</v>
      </c>
      <c r="I13" s="15">
        <v>2.2E-16</v>
      </c>
      <c r="J13" s="25">
        <v>1</v>
      </c>
      <c r="L13">
        <v>20000000</v>
      </c>
      <c r="M13">
        <v>101.7041</v>
      </c>
      <c r="N13">
        <v>0.2973074</v>
      </c>
    </row>
    <row r="15" spans="1:19" x14ac:dyDescent="0.25">
      <c r="A15" s="13" t="s">
        <v>18</v>
      </c>
      <c r="B15" s="13"/>
      <c r="C15" s="13" t="s">
        <v>2</v>
      </c>
      <c r="D15" s="13" t="s">
        <v>4</v>
      </c>
      <c r="F15" s="13" t="s">
        <v>18</v>
      </c>
      <c r="G15" s="13"/>
      <c r="H15" s="13" t="s">
        <v>5</v>
      </c>
      <c r="I15" s="13"/>
      <c r="J15" s="13" t="s">
        <v>4</v>
      </c>
      <c r="L15" s="13" t="s">
        <v>18</v>
      </c>
      <c r="M15" s="13"/>
      <c r="N15" s="13" t="s">
        <v>16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20</v>
      </c>
      <c r="L16" s="12"/>
      <c r="M16" s="12" t="s">
        <v>24</v>
      </c>
      <c r="N16" s="12" t="s">
        <v>25</v>
      </c>
      <c r="O16" s="12"/>
    </row>
    <row r="17" spans="1:14" x14ac:dyDescent="0.25">
      <c r="A17">
        <v>100000</v>
      </c>
      <c r="B17">
        <v>1239.847</v>
      </c>
      <c r="C17">
        <v>0</v>
      </c>
      <c r="F17">
        <v>100000</v>
      </c>
      <c r="G17" s="22">
        <v>2631.922</v>
      </c>
      <c r="H17" s="22">
        <v>7.0778379999999999</v>
      </c>
      <c r="I17" s="23">
        <v>0.99950000000000006</v>
      </c>
      <c r="J17" s="25">
        <v>1</v>
      </c>
      <c r="L17">
        <v>100000</v>
      </c>
      <c r="M17">
        <v>2952.7860000000001</v>
      </c>
      <c r="N17">
        <v>4.7185589999999999</v>
      </c>
    </row>
    <row r="18" spans="1:14" x14ac:dyDescent="0.25">
      <c r="A18">
        <v>1000000</v>
      </c>
      <c r="B18">
        <v>2038.325</v>
      </c>
      <c r="C18">
        <v>149.1788</v>
      </c>
      <c r="F18">
        <v>1000000</v>
      </c>
      <c r="G18" s="22">
        <v>2994.7289999999998</v>
      </c>
      <c r="H18" s="22">
        <v>74.23612</v>
      </c>
      <c r="I18" s="24">
        <v>1</v>
      </c>
      <c r="J18" s="25">
        <v>1</v>
      </c>
      <c r="L18">
        <v>1000000</v>
      </c>
      <c r="M18">
        <v>3269.4560000000001</v>
      </c>
      <c r="N18">
        <v>36.442140000000002</v>
      </c>
    </row>
    <row r="19" spans="1:14" x14ac:dyDescent="0.25">
      <c r="A19">
        <v>10000000</v>
      </c>
      <c r="B19">
        <v>5467.2709999999997</v>
      </c>
      <c r="C19">
        <v>128.3459</v>
      </c>
      <c r="F19">
        <v>10000000</v>
      </c>
      <c r="G19" s="22">
        <v>6717.174</v>
      </c>
      <c r="H19" s="22">
        <v>274.34089999999998</v>
      </c>
      <c r="I19" s="24">
        <v>1</v>
      </c>
      <c r="J19" s="15">
        <v>8.1790000000000008E-6</v>
      </c>
      <c r="L19">
        <v>10000000</v>
      </c>
      <c r="M19">
        <v>5863.6329999999998</v>
      </c>
      <c r="N19">
        <v>197.54429999999999</v>
      </c>
    </row>
    <row r="20" spans="1:14" x14ac:dyDescent="0.25">
      <c r="A20">
        <v>20000000</v>
      </c>
      <c r="B20">
        <v>7740.5839999999998</v>
      </c>
      <c r="C20">
        <v>50.62961</v>
      </c>
      <c r="F20">
        <v>20000000</v>
      </c>
      <c r="G20" s="22">
        <v>8050.9620000000004</v>
      </c>
      <c r="H20" s="22">
        <v>168.58029999999999</v>
      </c>
      <c r="I20" s="23">
        <v>6.9209999999999994E-2</v>
      </c>
      <c r="J20" s="15">
        <v>2.2039999999999998E-3</v>
      </c>
      <c r="L20">
        <v>20000000</v>
      </c>
      <c r="M20">
        <v>7216.2960000000003</v>
      </c>
      <c r="N20">
        <v>146.59039999999999</v>
      </c>
    </row>
    <row r="22" spans="1:14" x14ac:dyDescent="0.25">
      <c r="C2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6E29-CE91-4662-99B6-58D49C8077E6}">
  <dimension ref="A1:S20"/>
  <sheetViews>
    <sheetView zoomScaleNormal="100" workbookViewId="0">
      <selection activeCell="K2" sqref="K2:K16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6.85546875" bestFit="1" customWidth="1"/>
    <col min="4" max="4" width="9" bestFit="1" customWidth="1"/>
    <col min="6" max="6" width="18.85546875" bestFit="1" customWidth="1"/>
    <col min="7" max="7" width="9.7109375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6.85546875" bestFit="1" customWidth="1"/>
  </cols>
  <sheetData>
    <row r="1" spans="1:19" x14ac:dyDescent="0.25">
      <c r="A1" s="13" t="s">
        <v>23</v>
      </c>
      <c r="B1" s="13"/>
      <c r="C1" s="13" t="s">
        <v>2</v>
      </c>
      <c r="D1" s="13" t="s">
        <v>12</v>
      </c>
      <c r="F1" s="13" t="s">
        <v>23</v>
      </c>
      <c r="G1" s="13"/>
      <c r="H1" s="13" t="s">
        <v>5</v>
      </c>
      <c r="I1" s="13"/>
      <c r="J1" s="13" t="s">
        <v>12</v>
      </c>
      <c r="L1" s="13" t="s">
        <v>23</v>
      </c>
      <c r="M1" s="13"/>
      <c r="N1" s="13" t="s">
        <v>16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9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>
        <v>2</v>
      </c>
      <c r="B3">
        <v>1062.8050000000001</v>
      </c>
      <c r="C3">
        <v>2.5628220000000002</v>
      </c>
      <c r="F3">
        <v>2</v>
      </c>
      <c r="G3" s="22">
        <v>1159.69</v>
      </c>
      <c r="H3" s="22">
        <v>2.883143</v>
      </c>
      <c r="I3" s="24">
        <v>1</v>
      </c>
      <c r="J3" s="24">
        <v>1</v>
      </c>
      <c r="L3">
        <v>2</v>
      </c>
      <c r="M3">
        <v>1056.008</v>
      </c>
      <c r="N3">
        <v>2.551968</v>
      </c>
      <c r="R3" s="10" t="s">
        <v>11</v>
      </c>
      <c r="S3" t="s">
        <v>27</v>
      </c>
    </row>
    <row r="4" spans="1:19" x14ac:dyDescent="0.25">
      <c r="A4">
        <v>4</v>
      </c>
      <c r="B4">
        <v>585.75279999999998</v>
      </c>
      <c r="C4">
        <v>10.607989999999999</v>
      </c>
      <c r="F4">
        <v>4</v>
      </c>
      <c r="G4" s="22">
        <v>605.44039999999995</v>
      </c>
      <c r="H4" s="22">
        <v>5.2189589999999999</v>
      </c>
      <c r="I4" s="24">
        <v>0.99850000000000005</v>
      </c>
      <c r="J4" s="24">
        <v>0.43020000000000003</v>
      </c>
      <c r="L4">
        <v>4</v>
      </c>
      <c r="M4">
        <v>609.71749999999997</v>
      </c>
      <c r="N4">
        <v>8.2510100000000008</v>
      </c>
    </row>
    <row r="5" spans="1:19" x14ac:dyDescent="0.25">
      <c r="A5">
        <v>8</v>
      </c>
      <c r="B5">
        <v>655.86720000000003</v>
      </c>
      <c r="C5">
        <v>5.583882</v>
      </c>
      <c r="F5">
        <v>8</v>
      </c>
      <c r="G5" s="22">
        <v>635.40499999999997</v>
      </c>
      <c r="H5" s="22">
        <v>4.5943339999999999</v>
      </c>
      <c r="I5" s="15">
        <v>9.2050000000000001E-5</v>
      </c>
      <c r="J5" s="11">
        <v>3.8489999999999999E-5</v>
      </c>
      <c r="L5">
        <v>8</v>
      </c>
      <c r="M5">
        <v>652.81600000000003</v>
      </c>
      <c r="N5">
        <v>7.3702680000000003</v>
      </c>
      <c r="R5" t="s">
        <v>28</v>
      </c>
      <c r="S5">
        <v>0.05</v>
      </c>
    </row>
    <row r="6" spans="1:19" x14ac:dyDescent="0.25">
      <c r="A6">
        <v>12</v>
      </c>
      <c r="B6">
        <v>720.48149999999998</v>
      </c>
      <c r="C6">
        <v>5.684018</v>
      </c>
      <c r="F6">
        <v>12</v>
      </c>
      <c r="G6" s="22">
        <v>688.27459999999996</v>
      </c>
      <c r="H6" s="22">
        <v>2.6519680000000001</v>
      </c>
      <c r="I6" s="15">
        <v>5.6230000000000003E-11</v>
      </c>
      <c r="J6" s="11">
        <v>8.0210000000000006E-5</v>
      </c>
      <c r="L6">
        <v>12</v>
      </c>
      <c r="M6">
        <v>705.23469999999998</v>
      </c>
      <c r="N6">
        <v>6.3239780000000003</v>
      </c>
    </row>
    <row r="8" spans="1:19" x14ac:dyDescent="0.25">
      <c r="A8" s="13" t="s">
        <v>23</v>
      </c>
      <c r="B8" s="13"/>
      <c r="C8" s="13" t="s">
        <v>2</v>
      </c>
      <c r="D8" s="13" t="s">
        <v>3</v>
      </c>
      <c r="F8" s="13" t="s">
        <v>23</v>
      </c>
      <c r="G8" s="13"/>
      <c r="H8" s="13" t="s">
        <v>5</v>
      </c>
      <c r="I8" s="13"/>
      <c r="J8" s="13" t="s">
        <v>3</v>
      </c>
      <c r="L8" s="13" t="s">
        <v>23</v>
      </c>
      <c r="M8" s="13"/>
      <c r="N8" s="13" t="s">
        <v>16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9</v>
      </c>
      <c r="L9" s="12"/>
      <c r="M9" s="12" t="s">
        <v>24</v>
      </c>
      <c r="N9" s="12" t="s">
        <v>25</v>
      </c>
      <c r="O9" s="12"/>
    </row>
    <row r="10" spans="1:19" x14ac:dyDescent="0.25">
      <c r="A10">
        <v>2</v>
      </c>
      <c r="B10">
        <v>204.9263</v>
      </c>
      <c r="C10">
        <v>1.658298</v>
      </c>
      <c r="F10">
        <v>2</v>
      </c>
      <c r="G10" s="22">
        <v>205.3535</v>
      </c>
      <c r="H10" s="22">
        <v>1.6672400000000001</v>
      </c>
      <c r="I10" s="11">
        <v>9.5180000000000004E-13</v>
      </c>
      <c r="J10" s="15">
        <v>2.9160000000000001E-12</v>
      </c>
      <c r="L10">
        <v>2</v>
      </c>
      <c r="M10">
        <v>205.8571</v>
      </c>
      <c r="N10">
        <v>1.9718659999999999</v>
      </c>
    </row>
    <row r="11" spans="1:19" x14ac:dyDescent="0.25">
      <c r="A11">
        <v>4</v>
      </c>
      <c r="B11">
        <v>345.00869999999998</v>
      </c>
      <c r="C11">
        <v>9.4994160000000001</v>
      </c>
      <c r="F11">
        <v>4</v>
      </c>
      <c r="G11" s="22">
        <v>366.47109999999998</v>
      </c>
      <c r="H11" s="22">
        <v>3.8363930000000002</v>
      </c>
      <c r="I11" s="24">
        <v>0.99980000000000002</v>
      </c>
      <c r="J11" s="24">
        <v>1</v>
      </c>
      <c r="L11">
        <v>4</v>
      </c>
      <c r="M11">
        <v>330.1551</v>
      </c>
      <c r="N11">
        <v>5.6369100000000003</v>
      </c>
    </row>
    <row r="12" spans="1:19" x14ac:dyDescent="0.25">
      <c r="A12">
        <v>8</v>
      </c>
      <c r="B12">
        <v>333.19349999999997</v>
      </c>
      <c r="C12">
        <v>8.5370919999999995</v>
      </c>
      <c r="F12">
        <v>8</v>
      </c>
      <c r="G12" s="22">
        <v>368.70280000000002</v>
      </c>
      <c r="H12" s="22">
        <v>6.9784790000000001</v>
      </c>
      <c r="I12" s="24">
        <v>0.97360000000000002</v>
      </c>
      <c r="J12" s="24">
        <v>0.96970000000000001</v>
      </c>
      <c r="L12">
        <v>8</v>
      </c>
      <c r="M12">
        <v>330.46080000000001</v>
      </c>
      <c r="N12">
        <v>6.9680410000000004</v>
      </c>
    </row>
    <row r="13" spans="1:19" x14ac:dyDescent="0.25">
      <c r="A13">
        <v>12</v>
      </c>
      <c r="B13">
        <v>334.07380000000001</v>
      </c>
      <c r="C13">
        <v>6.5166719999999998</v>
      </c>
      <c r="F13">
        <v>12</v>
      </c>
      <c r="G13" s="22">
        <v>377.0428</v>
      </c>
      <c r="H13" s="22">
        <v>3.052495</v>
      </c>
      <c r="I13" s="24">
        <v>1</v>
      </c>
      <c r="J13" s="24">
        <v>1</v>
      </c>
      <c r="L13">
        <v>12</v>
      </c>
      <c r="M13">
        <v>331.28629999999998</v>
      </c>
      <c r="N13">
        <v>7.7627680000000003</v>
      </c>
    </row>
    <row r="15" spans="1:19" x14ac:dyDescent="0.25">
      <c r="A15" s="13" t="s">
        <v>23</v>
      </c>
      <c r="B15" s="13"/>
      <c r="C15" s="13" t="s">
        <v>2</v>
      </c>
      <c r="D15" s="13" t="s">
        <v>4</v>
      </c>
      <c r="F15" s="13" t="s">
        <v>23</v>
      </c>
      <c r="G15" s="13"/>
      <c r="H15" s="13" t="s">
        <v>5</v>
      </c>
      <c r="I15" s="13"/>
      <c r="J15" s="13" t="s">
        <v>4</v>
      </c>
      <c r="L15" s="13" t="s">
        <v>23</v>
      </c>
      <c r="M15" s="13"/>
      <c r="N15" s="13" t="s">
        <v>16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9</v>
      </c>
      <c r="L16" s="12"/>
      <c r="M16" s="12" t="s">
        <v>24</v>
      </c>
      <c r="N16" s="12" t="s">
        <v>25</v>
      </c>
      <c r="O16" s="12"/>
    </row>
    <row r="17" spans="1:14" x14ac:dyDescent="0.25">
      <c r="A17">
        <v>2</v>
      </c>
      <c r="B17">
        <v>2120.2170000000001</v>
      </c>
      <c r="C17">
        <v>0</v>
      </c>
      <c r="F17">
        <v>2</v>
      </c>
      <c r="G17" s="22">
        <v>2143.29</v>
      </c>
      <c r="H17" s="22">
        <v>0</v>
      </c>
      <c r="I17" s="24">
        <v>1</v>
      </c>
      <c r="J17" s="15">
        <v>2.2E-16</v>
      </c>
      <c r="K17">
        <f t="shared" ref="K4:K20" si="0">H17/G17*100</f>
        <v>0</v>
      </c>
      <c r="L17">
        <v>2</v>
      </c>
      <c r="M17">
        <v>2220.88</v>
      </c>
      <c r="N17">
        <v>0</v>
      </c>
    </row>
    <row r="18" spans="1:14" x14ac:dyDescent="0.25">
      <c r="A18">
        <v>4</v>
      </c>
      <c r="B18">
        <v>2120.2170000000001</v>
      </c>
      <c r="C18">
        <v>0</v>
      </c>
      <c r="F18">
        <v>4</v>
      </c>
      <c r="G18" s="22">
        <v>2170.5479999999998</v>
      </c>
      <c r="H18" s="22">
        <v>0</v>
      </c>
      <c r="I18" s="24">
        <v>1</v>
      </c>
      <c r="J18" s="15">
        <v>2.2E-16</v>
      </c>
      <c r="K18">
        <f t="shared" si="0"/>
        <v>0</v>
      </c>
      <c r="L18">
        <v>4</v>
      </c>
      <c r="M18">
        <v>2220.88</v>
      </c>
      <c r="N18">
        <v>0</v>
      </c>
    </row>
    <row r="19" spans="1:14" x14ac:dyDescent="0.25">
      <c r="A19">
        <v>8</v>
      </c>
      <c r="B19">
        <v>2126.5079999999998</v>
      </c>
      <c r="C19">
        <v>0</v>
      </c>
      <c r="F19">
        <v>8</v>
      </c>
      <c r="G19">
        <v>2176.84</v>
      </c>
      <c r="H19" s="22">
        <v>0</v>
      </c>
      <c r="I19" s="24">
        <v>1</v>
      </c>
      <c r="J19" s="15">
        <v>2.2E-16</v>
      </c>
      <c r="K19">
        <f t="shared" si="0"/>
        <v>0</v>
      </c>
      <c r="L19">
        <v>8</v>
      </c>
      <c r="M19">
        <v>2220.88</v>
      </c>
      <c r="N19">
        <v>0</v>
      </c>
    </row>
    <row r="20" spans="1:14" x14ac:dyDescent="0.25">
      <c r="A20">
        <v>12</v>
      </c>
      <c r="B20">
        <v>2162.16</v>
      </c>
      <c r="C20">
        <v>0</v>
      </c>
      <c r="F20">
        <v>12</v>
      </c>
      <c r="G20">
        <v>2220.88</v>
      </c>
      <c r="H20" s="22">
        <v>0</v>
      </c>
      <c r="I20" s="24">
        <v>1</v>
      </c>
      <c r="J20" s="15">
        <v>2.2E-16</v>
      </c>
      <c r="K20">
        <f t="shared" si="0"/>
        <v>0</v>
      </c>
      <c r="L20">
        <v>12</v>
      </c>
      <c r="M20">
        <v>2220.88</v>
      </c>
      <c r="N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B151-CA5D-44EA-A3DC-7D48B5ED1A17}">
  <dimension ref="A1:S22"/>
  <sheetViews>
    <sheetView tabSelected="1" zoomScale="85" zoomScaleNormal="85" workbookViewId="0">
      <selection activeCell="K32" sqref="K32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26.85546875" bestFit="1" customWidth="1"/>
    <col min="4" max="4" width="9" bestFit="1" customWidth="1"/>
    <col min="6" max="6" width="18.85546875" bestFit="1" customWidth="1"/>
    <col min="7" max="7" width="10.7109375" bestFit="1" customWidth="1"/>
    <col min="8" max="8" width="26.85546875" bestFit="1" customWidth="1"/>
    <col min="9" max="9" width="17.5703125" bestFit="1" customWidth="1"/>
    <col min="10" max="10" width="15.140625" bestFit="1" customWidth="1"/>
    <col min="12" max="12" width="18.85546875" bestFit="1" customWidth="1"/>
    <col min="13" max="13" width="11" bestFit="1" customWidth="1"/>
    <col min="14" max="14" width="26.85546875" bestFit="1" customWidth="1"/>
  </cols>
  <sheetData>
    <row r="1" spans="1:19" x14ac:dyDescent="0.25">
      <c r="A1" s="13" t="s">
        <v>19</v>
      </c>
      <c r="B1" s="13"/>
      <c r="C1" s="13" t="s">
        <v>2</v>
      </c>
      <c r="D1" s="13" t="s">
        <v>12</v>
      </c>
      <c r="F1" s="13" t="s">
        <v>19</v>
      </c>
      <c r="G1" s="13"/>
      <c r="H1" s="13" t="s">
        <v>5</v>
      </c>
      <c r="I1" s="13"/>
      <c r="J1" s="13" t="s">
        <v>12</v>
      </c>
      <c r="L1" s="13" t="s">
        <v>19</v>
      </c>
      <c r="M1" s="13"/>
      <c r="N1" s="13" t="s">
        <v>16</v>
      </c>
      <c r="O1" s="13" t="s">
        <v>12</v>
      </c>
    </row>
    <row r="2" spans="1:19" x14ac:dyDescent="0.25">
      <c r="A2" s="12"/>
      <c r="B2" s="12" t="s">
        <v>24</v>
      </c>
      <c r="C2" s="12" t="s">
        <v>25</v>
      </c>
      <c r="D2" s="12"/>
      <c r="F2" s="12"/>
      <c r="G2" s="12" t="s">
        <v>24</v>
      </c>
      <c r="H2" s="12" t="s">
        <v>25</v>
      </c>
      <c r="I2" s="12" t="s">
        <v>8</v>
      </c>
      <c r="J2" s="12" t="s">
        <v>9</v>
      </c>
      <c r="L2" s="12"/>
      <c r="M2" s="12" t="s">
        <v>24</v>
      </c>
      <c r="N2" s="12" t="s">
        <v>25</v>
      </c>
      <c r="O2" s="12"/>
      <c r="R2" s="2" t="s">
        <v>10</v>
      </c>
      <c r="S2" t="s">
        <v>26</v>
      </c>
    </row>
    <row r="3" spans="1:19" x14ac:dyDescent="0.25">
      <c r="A3">
        <v>100000</v>
      </c>
      <c r="B3">
        <v>68.63185</v>
      </c>
      <c r="C3">
        <v>1.2921769999999999</v>
      </c>
      <c r="F3">
        <v>100000</v>
      </c>
      <c r="G3" s="22">
        <v>50.588749999999997</v>
      </c>
      <c r="H3" s="22">
        <v>1.890652</v>
      </c>
      <c r="I3" s="15">
        <v>1.43E-15</v>
      </c>
      <c r="J3" s="15">
        <v>2.7869999999999999E-14</v>
      </c>
      <c r="L3">
        <v>100000</v>
      </c>
      <c r="M3">
        <v>66.828699999999998</v>
      </c>
      <c r="N3">
        <v>1.5196879999999999</v>
      </c>
      <c r="R3" s="10" t="s">
        <v>11</v>
      </c>
      <c r="S3" t="s">
        <v>27</v>
      </c>
    </row>
    <row r="4" spans="1:19" x14ac:dyDescent="0.25">
      <c r="A4">
        <v>1000000</v>
      </c>
      <c r="B4">
        <v>78.497500000000002</v>
      </c>
      <c r="C4">
        <v>2.1656309999999999</v>
      </c>
      <c r="F4">
        <v>1000000</v>
      </c>
      <c r="G4" s="22">
        <v>56.625050000000002</v>
      </c>
      <c r="H4" s="22">
        <v>1.463376</v>
      </c>
      <c r="I4" s="15">
        <v>2.5190000000000001E-16</v>
      </c>
      <c r="J4" s="15">
        <v>3.2600000000000001E-15</v>
      </c>
      <c r="L4">
        <v>1000000</v>
      </c>
      <c r="M4">
        <v>78.33135</v>
      </c>
      <c r="N4">
        <v>2.5283709999999999</v>
      </c>
    </row>
    <row r="5" spans="1:19" x14ac:dyDescent="0.25">
      <c r="A5">
        <v>10000000</v>
      </c>
      <c r="B5">
        <v>120.2872</v>
      </c>
      <c r="C5">
        <v>2.086481</v>
      </c>
      <c r="F5">
        <v>10000000</v>
      </c>
      <c r="G5" s="22">
        <v>105.6883</v>
      </c>
      <c r="H5" s="22">
        <v>1.9489529999999999</v>
      </c>
      <c r="I5" s="15">
        <v>1.8980000000000001E-13</v>
      </c>
      <c r="J5" s="15">
        <v>1.2120000000000001E-12</v>
      </c>
      <c r="L5">
        <v>10000000</v>
      </c>
      <c r="M5">
        <v>119.8412</v>
      </c>
      <c r="N5">
        <v>2.1593369999999998</v>
      </c>
      <c r="R5" t="s">
        <v>28</v>
      </c>
      <c r="S5">
        <v>0.05</v>
      </c>
    </row>
    <row r="6" spans="1:19" x14ac:dyDescent="0.25">
      <c r="A6">
        <v>100000000</v>
      </c>
      <c r="B6">
        <v>585.75279999999998</v>
      </c>
      <c r="C6">
        <v>10.607989999999999</v>
      </c>
      <c r="F6">
        <v>100000000</v>
      </c>
      <c r="G6" s="22">
        <v>605.44039999999995</v>
      </c>
      <c r="H6" s="22">
        <v>5.2189589999999999</v>
      </c>
      <c r="I6" s="23">
        <v>0.99850000000000005</v>
      </c>
      <c r="J6" s="23">
        <v>0.43020000000000003</v>
      </c>
      <c r="L6">
        <v>100000000</v>
      </c>
      <c r="M6">
        <v>609.71749999999997</v>
      </c>
      <c r="N6">
        <v>8.2510100000000008</v>
      </c>
    </row>
    <row r="7" spans="1:19" x14ac:dyDescent="0.25">
      <c r="A7">
        <v>1000000000</v>
      </c>
      <c r="B7">
        <v>4893.8609999999999</v>
      </c>
      <c r="C7">
        <v>25.765339999999998</v>
      </c>
      <c r="F7">
        <v>1000000000</v>
      </c>
      <c r="G7" s="22">
        <v>5657.0469999999996</v>
      </c>
      <c r="H7" s="22">
        <v>22.980689999999999</v>
      </c>
      <c r="I7" s="27">
        <v>1</v>
      </c>
      <c r="J7" s="25">
        <v>1</v>
      </c>
      <c r="L7">
        <v>1000000000</v>
      </c>
      <c r="M7">
        <v>4916.2420000000002</v>
      </c>
      <c r="N7">
        <v>29.64077</v>
      </c>
    </row>
    <row r="8" spans="1:19" x14ac:dyDescent="0.25">
      <c r="A8" s="13" t="s">
        <v>19</v>
      </c>
      <c r="B8" s="13"/>
      <c r="C8" s="13" t="s">
        <v>2</v>
      </c>
      <c r="D8" s="13" t="s">
        <v>3</v>
      </c>
      <c r="F8" s="13" t="s">
        <v>19</v>
      </c>
      <c r="G8" s="13"/>
      <c r="H8" s="13" t="s">
        <v>5</v>
      </c>
      <c r="I8" s="13"/>
      <c r="J8" s="13" t="s">
        <v>3</v>
      </c>
      <c r="L8" s="13" t="s">
        <v>19</v>
      </c>
      <c r="M8" s="13"/>
      <c r="N8" s="13" t="s">
        <v>16</v>
      </c>
      <c r="O8" s="13" t="s">
        <v>3</v>
      </c>
    </row>
    <row r="9" spans="1:19" x14ac:dyDescent="0.25">
      <c r="A9" s="12"/>
      <c r="B9" s="12" t="s">
        <v>24</v>
      </c>
      <c r="C9" s="12" t="s">
        <v>25</v>
      </c>
      <c r="D9" s="12"/>
      <c r="F9" s="12"/>
      <c r="G9" s="12" t="s">
        <v>24</v>
      </c>
      <c r="H9" s="12" t="s">
        <v>25</v>
      </c>
      <c r="I9" s="12" t="s">
        <v>8</v>
      </c>
      <c r="J9" s="12" t="s">
        <v>9</v>
      </c>
      <c r="L9" s="12"/>
      <c r="M9" s="12" t="s">
        <v>24</v>
      </c>
      <c r="N9" s="12" t="s">
        <v>25</v>
      </c>
      <c r="O9" s="12"/>
    </row>
    <row r="10" spans="1:19" x14ac:dyDescent="0.25">
      <c r="A10">
        <v>100000</v>
      </c>
      <c r="B10">
        <v>87.195660000000004</v>
      </c>
      <c r="C10">
        <v>90.817790000000002</v>
      </c>
      <c r="F10">
        <v>100000</v>
      </c>
      <c r="G10" s="22">
        <v>197.52109999999999</v>
      </c>
      <c r="H10" s="22">
        <v>98.97381</v>
      </c>
      <c r="I10" s="23">
        <v>0.40360000000000001</v>
      </c>
      <c r="J10" s="23">
        <v>0.90659999999999996</v>
      </c>
      <c r="L10">
        <v>100000</v>
      </c>
      <c r="M10">
        <v>3.1470590000000001</v>
      </c>
      <c r="N10">
        <v>2.4052389999999999</v>
      </c>
    </row>
    <row r="11" spans="1:19" x14ac:dyDescent="0.25">
      <c r="A11">
        <v>1000000</v>
      </c>
      <c r="B11">
        <v>233.0257</v>
      </c>
      <c r="C11">
        <v>53.61421</v>
      </c>
      <c r="F11">
        <v>1000000</v>
      </c>
      <c r="G11" s="22">
        <v>238.71129999999999</v>
      </c>
      <c r="H11" s="22">
        <v>56.555129999999998</v>
      </c>
      <c r="I11" s="23">
        <v>0.65790000000000004</v>
      </c>
      <c r="J11" s="23">
        <v>0.69979999999999998</v>
      </c>
      <c r="L11">
        <v>1000000</v>
      </c>
      <c r="M11">
        <v>212.88499999999999</v>
      </c>
      <c r="N11">
        <v>60.409439999999996</v>
      </c>
    </row>
    <row r="12" spans="1:19" x14ac:dyDescent="0.25">
      <c r="A12">
        <v>10000000</v>
      </c>
      <c r="B12">
        <v>258.66000000000003</v>
      </c>
      <c r="C12">
        <v>55.755400000000002</v>
      </c>
      <c r="F12">
        <v>10000000</v>
      </c>
      <c r="G12" s="22">
        <v>205.3091</v>
      </c>
      <c r="H12" s="22">
        <v>119.3272</v>
      </c>
      <c r="I12" s="23">
        <v>0.58099999999999996</v>
      </c>
      <c r="J12" s="23">
        <v>0.62229999999999996</v>
      </c>
      <c r="L12">
        <v>10000000</v>
      </c>
      <c r="M12">
        <v>275.14490000000001</v>
      </c>
      <c r="N12">
        <v>36.953899999999997</v>
      </c>
    </row>
    <row r="13" spans="1:19" x14ac:dyDescent="0.25">
      <c r="A13">
        <v>100000000</v>
      </c>
      <c r="B13">
        <v>345.00869999999998</v>
      </c>
      <c r="C13">
        <v>9.4994160000000001</v>
      </c>
      <c r="F13">
        <v>100000000</v>
      </c>
      <c r="G13" s="22">
        <v>366.47109999999998</v>
      </c>
      <c r="H13" s="22">
        <v>3.8363930000000002</v>
      </c>
      <c r="I13" s="23">
        <v>0.99980000000000002</v>
      </c>
      <c r="J13" s="24">
        <v>1</v>
      </c>
      <c r="L13">
        <v>100000000</v>
      </c>
      <c r="M13">
        <v>330.1551</v>
      </c>
      <c r="N13">
        <v>5.6369100000000003</v>
      </c>
    </row>
    <row r="14" spans="1:19" x14ac:dyDescent="0.25">
      <c r="A14">
        <v>1000000000</v>
      </c>
      <c r="B14">
        <v>383.61110000000002</v>
      </c>
      <c r="C14">
        <v>1.705881</v>
      </c>
      <c r="F14">
        <v>1000000000</v>
      </c>
      <c r="G14" s="22">
        <v>378.23439999999999</v>
      </c>
      <c r="H14" s="22">
        <v>1.6927909999999999</v>
      </c>
      <c r="I14" s="15">
        <v>1.1060000000000001E-6</v>
      </c>
      <c r="J14" s="23">
        <v>0.99939999999999996</v>
      </c>
      <c r="L14">
        <v>1000000000</v>
      </c>
      <c r="M14">
        <v>367.82209999999998</v>
      </c>
      <c r="N14">
        <v>3.4420489999999999</v>
      </c>
    </row>
    <row r="15" spans="1:19" x14ac:dyDescent="0.25">
      <c r="A15" s="13" t="s">
        <v>19</v>
      </c>
      <c r="B15" s="13"/>
      <c r="C15" s="13" t="s">
        <v>2</v>
      </c>
      <c r="D15" s="13" t="s">
        <v>4</v>
      </c>
      <c r="F15" s="13" t="s">
        <v>19</v>
      </c>
      <c r="G15" s="13"/>
      <c r="H15" s="13" t="s">
        <v>5</v>
      </c>
      <c r="I15" s="13"/>
      <c r="J15" s="13" t="s">
        <v>4</v>
      </c>
      <c r="L15" s="13" t="s">
        <v>19</v>
      </c>
      <c r="M15" s="13"/>
      <c r="N15" s="13" t="s">
        <v>16</v>
      </c>
      <c r="O15" s="13" t="s">
        <v>4</v>
      </c>
    </row>
    <row r="16" spans="1:19" x14ac:dyDescent="0.25">
      <c r="A16" s="12"/>
      <c r="B16" s="12" t="s">
        <v>24</v>
      </c>
      <c r="C16" s="12" t="s">
        <v>25</v>
      </c>
      <c r="D16" s="12"/>
      <c r="F16" s="12"/>
      <c r="G16" s="12" t="s">
        <v>24</v>
      </c>
      <c r="H16" s="12" t="s">
        <v>25</v>
      </c>
      <c r="I16" s="12" t="s">
        <v>8</v>
      </c>
      <c r="J16" s="12" t="s">
        <v>9</v>
      </c>
      <c r="L16" s="12"/>
      <c r="M16" s="12" t="s">
        <v>24</v>
      </c>
      <c r="N16" s="12" t="s">
        <v>25</v>
      </c>
      <c r="O16" s="12"/>
    </row>
    <row r="17" spans="1:14" x14ac:dyDescent="0.25">
      <c r="A17">
        <v>100000</v>
      </c>
      <c r="B17">
        <v>2120.2170000000001</v>
      </c>
      <c r="C17">
        <v>0</v>
      </c>
      <c r="F17">
        <v>100000</v>
      </c>
      <c r="G17" s="22">
        <v>2170.5479999999998</v>
      </c>
      <c r="H17" s="22">
        <v>0</v>
      </c>
      <c r="I17" s="23">
        <v>0.99970000000000003</v>
      </c>
      <c r="J17" s="15">
        <v>2.457E-5</v>
      </c>
      <c r="L17">
        <v>100000</v>
      </c>
      <c r="M17">
        <v>2220.88</v>
      </c>
      <c r="N17">
        <v>0</v>
      </c>
    </row>
    <row r="18" spans="1:14" x14ac:dyDescent="0.25">
      <c r="A18">
        <v>1000000</v>
      </c>
      <c r="B18">
        <v>2120.2170000000001</v>
      </c>
      <c r="C18">
        <v>0</v>
      </c>
      <c r="F18">
        <v>1000000</v>
      </c>
      <c r="G18" s="22">
        <v>2170.5479999999998</v>
      </c>
      <c r="H18" s="22">
        <v>0</v>
      </c>
      <c r="I18" s="23">
        <v>0.99970000000000003</v>
      </c>
      <c r="J18" s="15">
        <v>2.457E-5</v>
      </c>
      <c r="L18">
        <v>1000000</v>
      </c>
      <c r="M18">
        <v>2220.88</v>
      </c>
      <c r="N18">
        <v>0</v>
      </c>
    </row>
    <row r="19" spans="1:14" x14ac:dyDescent="0.25">
      <c r="A19">
        <v>10000000</v>
      </c>
      <c r="B19">
        <v>2120.2170000000001</v>
      </c>
      <c r="C19">
        <v>0</v>
      </c>
      <c r="F19">
        <v>10000000</v>
      </c>
      <c r="G19" s="22">
        <v>2170.5479999999998</v>
      </c>
      <c r="H19" s="22">
        <v>0</v>
      </c>
      <c r="I19" s="23">
        <v>0.99970000000000003</v>
      </c>
      <c r="J19" s="15">
        <v>2.457E-5</v>
      </c>
      <c r="L19">
        <v>10000000</v>
      </c>
      <c r="M19">
        <v>2220.88</v>
      </c>
      <c r="N19">
        <v>0</v>
      </c>
    </row>
    <row r="20" spans="1:14" x14ac:dyDescent="0.25">
      <c r="A20">
        <v>100000000</v>
      </c>
      <c r="B20">
        <v>2120.2170000000001</v>
      </c>
      <c r="C20">
        <v>0</v>
      </c>
      <c r="F20">
        <v>100000000</v>
      </c>
      <c r="G20" s="22">
        <v>2170.5479999999998</v>
      </c>
      <c r="H20" s="22">
        <v>0</v>
      </c>
      <c r="I20" s="23">
        <v>0.99970000000000003</v>
      </c>
      <c r="J20" s="15">
        <v>2.457E-5</v>
      </c>
      <c r="L20">
        <v>100000000</v>
      </c>
      <c r="M20">
        <v>2220.88</v>
      </c>
      <c r="N20">
        <v>0</v>
      </c>
    </row>
    <row r="21" spans="1:14" x14ac:dyDescent="0.25">
      <c r="A21">
        <v>1000000000</v>
      </c>
      <c r="B21">
        <v>2120.2170000000001</v>
      </c>
      <c r="C21">
        <v>0</v>
      </c>
      <c r="F21">
        <v>1000000000</v>
      </c>
      <c r="G21" s="22">
        <v>2170.5479999999998</v>
      </c>
      <c r="H21" s="22">
        <v>0</v>
      </c>
      <c r="I21" s="23">
        <v>0.99970000000000003</v>
      </c>
      <c r="J21" s="15">
        <v>2.457E-5</v>
      </c>
      <c r="L21">
        <v>1000000000</v>
      </c>
      <c r="M21">
        <v>2220.88</v>
      </c>
      <c r="N21">
        <v>0</v>
      </c>
    </row>
    <row r="22" spans="1:14" x14ac:dyDescent="0.25">
      <c r="C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Mandelbrot iteracje</vt:lpstr>
      <vt:lpstr>Mandelbrot wątki</vt:lpstr>
      <vt:lpstr>Pikselizacja wątki</vt:lpstr>
      <vt:lpstr>Pikselizacja obrazy</vt:lpstr>
      <vt:lpstr>Quicksort długość tablicy</vt:lpstr>
      <vt:lpstr>Pi wątki</vt:lpstr>
      <vt:lpstr>Pi 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Malanowska</dc:creator>
  <cp:lastModifiedBy>Karolina Malanowska</cp:lastModifiedBy>
  <dcterms:created xsi:type="dcterms:W3CDTF">2020-05-25T16:30:29Z</dcterms:created>
  <dcterms:modified xsi:type="dcterms:W3CDTF">2020-07-25T14:31:19Z</dcterms:modified>
</cp:coreProperties>
</file>