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mfort\Downloads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M31" i="1" s="1"/>
  <c r="J31" i="1"/>
  <c r="K31" i="1" s="1"/>
  <c r="T31" i="1" l="1"/>
  <c r="U31" i="1" s="1"/>
  <c r="R31" i="1"/>
  <c r="S31" i="1" s="1"/>
  <c r="AD31" i="1" l="1"/>
  <c r="O32" i="1" s="1"/>
  <c r="AA31" i="1"/>
  <c r="H32" i="1" s="1"/>
  <c r="Y31" i="1"/>
  <c r="F32" i="1" s="1"/>
  <c r="AC31" i="1"/>
  <c r="N32" i="1" s="1"/>
  <c r="Z31" i="1"/>
  <c r="G32" i="1" s="1"/>
  <c r="AB31" i="1"/>
  <c r="I32" i="1" s="1"/>
  <c r="AE31" i="1"/>
  <c r="P32" i="1" s="1"/>
  <c r="AF31" i="1"/>
  <c r="Q32" i="1" s="1"/>
  <c r="V31" i="1"/>
  <c r="W31" i="1"/>
  <c r="X31" i="1"/>
  <c r="L32" i="1" l="1"/>
  <c r="M32" i="1" s="1"/>
  <c r="J32" i="1"/>
  <c r="K32" i="1" s="1"/>
  <c r="R32" i="1" l="1"/>
  <c r="S32" i="1" s="1"/>
  <c r="AC32" i="1" s="1"/>
  <c r="N33" i="1" s="1"/>
  <c r="T32" i="1"/>
  <c r="U32" i="1" s="1"/>
  <c r="AA32" i="1" l="1"/>
  <c r="H33" i="1" s="1"/>
  <c r="AD32" i="1"/>
  <c r="O33" i="1" s="1"/>
  <c r="V32" i="1"/>
  <c r="Z32" i="1"/>
  <c r="G33" i="1" s="1"/>
  <c r="AB32" i="1"/>
  <c r="I33" i="1" s="1"/>
  <c r="AE32" i="1"/>
  <c r="P33" i="1" s="1"/>
  <c r="W32" i="1"/>
  <c r="AF32" i="1"/>
  <c r="Q33" i="1" s="1"/>
  <c r="Y32" i="1"/>
  <c r="F33" i="1" s="1"/>
  <c r="L33" i="1" l="1"/>
  <c r="M33" i="1" s="1"/>
  <c r="J33" i="1"/>
  <c r="K33" i="1" s="1"/>
  <c r="X32" i="1"/>
  <c r="R33" i="1" l="1"/>
  <c r="S33" i="1" s="1"/>
  <c r="AD33" i="1" s="1"/>
  <c r="O34" i="1" s="1"/>
  <c r="T33" i="1"/>
  <c r="U33" i="1" s="1"/>
  <c r="AE33" i="1" s="1"/>
  <c r="P34" i="1" s="1"/>
  <c r="V33" i="1" l="1"/>
  <c r="AC33" i="1"/>
  <c r="N34" i="1" s="1"/>
  <c r="AB33" i="1"/>
  <c r="I34" i="1" s="1"/>
  <c r="W33" i="1"/>
  <c r="AF33" i="1"/>
  <c r="Q34" i="1" s="1"/>
  <c r="Y33" i="1"/>
  <c r="F34" i="1" s="1"/>
  <c r="Z33" i="1"/>
  <c r="G34" i="1" s="1"/>
  <c r="AA33" i="1"/>
  <c r="H34" i="1" s="1"/>
  <c r="X33" i="1" l="1"/>
  <c r="L34" i="1"/>
  <c r="M34" i="1" s="1"/>
  <c r="J34" i="1"/>
  <c r="K34" i="1" s="1"/>
  <c r="R34" i="1" l="1"/>
  <c r="S34" i="1" s="1"/>
  <c r="AD34" i="1" s="1"/>
  <c r="O35" i="1" s="1"/>
  <c r="T34" i="1"/>
  <c r="U34" i="1" s="1"/>
  <c r="AC34" i="1"/>
  <c r="N35" i="1" s="1"/>
  <c r="V34" i="1" l="1"/>
  <c r="AB34" i="1"/>
  <c r="I35" i="1" s="1"/>
  <c r="AE34" i="1"/>
  <c r="P35" i="1" s="1"/>
  <c r="AA34" i="1"/>
  <c r="H35" i="1" s="1"/>
  <c r="L35" i="1" s="1"/>
  <c r="M35" i="1" s="1"/>
  <c r="Z34" i="1"/>
  <c r="G35" i="1" s="1"/>
  <c r="W34" i="1"/>
  <c r="AF34" i="1"/>
  <c r="Q35" i="1" s="1"/>
  <c r="Y34" i="1"/>
  <c r="F35" i="1" s="1"/>
  <c r="J35" i="1" l="1"/>
  <c r="K35" i="1" s="1"/>
  <c r="T35" i="1" s="1"/>
  <c r="U35" i="1" s="1"/>
  <c r="X34" i="1"/>
  <c r="R35" i="1"/>
  <c r="S35" i="1" s="1"/>
  <c r="AC35" i="1" s="1"/>
  <c r="N36" i="1" s="1"/>
  <c r="AA35" i="1" l="1"/>
  <c r="H36" i="1" s="1"/>
  <c r="V35" i="1"/>
  <c r="AD35" i="1"/>
  <c r="O36" i="1" s="1"/>
  <c r="AF35" i="1"/>
  <c r="Q36" i="1" s="1"/>
  <c r="W35" i="1"/>
  <c r="AE35" i="1"/>
  <c r="P36" i="1" s="1"/>
  <c r="Z35" i="1"/>
  <c r="G36" i="1" s="1"/>
  <c r="AB35" i="1"/>
  <c r="I36" i="1" s="1"/>
  <c r="Y35" i="1"/>
  <c r="F36" i="1" s="1"/>
  <c r="J36" i="1" s="1"/>
  <c r="K36" i="1" s="1"/>
  <c r="X35" i="1" l="1"/>
  <c r="L36" i="1"/>
  <c r="M36" i="1" s="1"/>
  <c r="R36" i="1" s="1"/>
  <c r="S36" i="1" s="1"/>
  <c r="T36" i="1" l="1"/>
  <c r="U36" i="1" s="1"/>
  <c r="Y36" i="1" s="1"/>
  <c r="F37" i="1" s="1"/>
  <c r="V36" i="1"/>
  <c r="AD36" i="1"/>
  <c r="O37" i="1" s="1"/>
  <c r="AC36" i="1"/>
  <c r="N37" i="1" s="1"/>
  <c r="Z36" i="1" l="1"/>
  <c r="G37" i="1" s="1"/>
  <c r="AE36" i="1"/>
  <c r="P37" i="1" s="1"/>
  <c r="AA36" i="1"/>
  <c r="H37" i="1" s="1"/>
  <c r="AF36" i="1"/>
  <c r="Q37" i="1" s="1"/>
  <c r="AB36" i="1"/>
  <c r="I37" i="1" s="1"/>
  <c r="L37" i="1" s="1"/>
  <c r="M37" i="1" s="1"/>
  <c r="W36" i="1"/>
  <c r="X36" i="1" s="1"/>
  <c r="J37" i="1"/>
  <c r="K37" i="1" s="1"/>
  <c r="R37" i="1" l="1"/>
  <c r="S37" i="1" s="1"/>
  <c r="AC37" i="1" s="1"/>
  <c r="N38" i="1" s="1"/>
  <c r="T37" i="1"/>
  <c r="U37" i="1" s="1"/>
  <c r="AB37" i="1" l="1"/>
  <c r="I38" i="1" s="1"/>
  <c r="AD37" i="1"/>
  <c r="O38" i="1" s="1"/>
  <c r="V37" i="1"/>
  <c r="AE37" i="1"/>
  <c r="P38" i="1" s="1"/>
  <c r="AF37" i="1"/>
  <c r="Q38" i="1" s="1"/>
  <c r="W37" i="1"/>
  <c r="Y37" i="1"/>
  <c r="F38" i="1" s="1"/>
  <c r="Z37" i="1"/>
  <c r="G38" i="1" s="1"/>
  <c r="AA37" i="1"/>
  <c r="H38" i="1" s="1"/>
  <c r="X37" i="1" l="1"/>
  <c r="L38" i="1"/>
  <c r="M38" i="1" s="1"/>
  <c r="J38" i="1"/>
  <c r="K38" i="1" s="1"/>
  <c r="R38" i="1" l="1"/>
  <c r="S38" i="1" s="1"/>
  <c r="AC38" i="1" s="1"/>
  <c r="N39" i="1" s="1"/>
  <c r="T38" i="1"/>
  <c r="U38" i="1" s="1"/>
  <c r="Z38" i="1" l="1"/>
  <c r="G39" i="1" s="1"/>
  <c r="AA38" i="1"/>
  <c r="H39" i="1" s="1"/>
  <c r="AD38" i="1"/>
  <c r="O39" i="1" s="1"/>
  <c r="Y38" i="1"/>
  <c r="F39" i="1" s="1"/>
  <c r="V38" i="1"/>
  <c r="AB38" i="1"/>
  <c r="I39" i="1" s="1"/>
  <c r="W38" i="1"/>
  <c r="AF38" i="1"/>
  <c r="Q39" i="1" s="1"/>
  <c r="AE38" i="1"/>
  <c r="P39" i="1" s="1"/>
  <c r="L39" i="1" l="1"/>
  <c r="M39" i="1" s="1"/>
  <c r="J39" i="1"/>
  <c r="K39" i="1" s="1"/>
  <c r="X38" i="1"/>
  <c r="T39" i="1" l="1"/>
  <c r="U39" i="1" s="1"/>
  <c r="W39" i="1" s="1"/>
  <c r="R39" i="1"/>
  <c r="S39" i="1" s="1"/>
  <c r="AD39" i="1" s="1"/>
  <c r="O40" i="1" s="1"/>
  <c r="AE39" i="1"/>
  <c r="P40" i="1" s="1"/>
  <c r="AF39" i="1" l="1"/>
  <c r="Q40" i="1" s="1"/>
  <c r="Z39" i="1"/>
  <c r="G40" i="1" s="1"/>
  <c r="AA39" i="1"/>
  <c r="H40" i="1" s="1"/>
  <c r="AB39" i="1"/>
  <c r="I40" i="1" s="1"/>
  <c r="V39" i="1"/>
  <c r="X39" i="1" s="1"/>
  <c r="AC39" i="1"/>
  <c r="N40" i="1" s="1"/>
  <c r="Y39" i="1"/>
  <c r="F40" i="1" s="1"/>
  <c r="J40" i="1" l="1"/>
  <c r="K40" i="1" s="1"/>
  <c r="L40" i="1"/>
  <c r="M40" i="1" s="1"/>
  <c r="R40" i="1" l="1"/>
  <c r="S40" i="1" s="1"/>
  <c r="AD40" i="1" s="1"/>
  <c r="O41" i="1" s="1"/>
  <c r="T40" i="1"/>
  <c r="U40" i="1" s="1"/>
  <c r="W40" i="1" s="1"/>
  <c r="AE40" i="1" l="1"/>
  <c r="P41" i="1" s="1"/>
  <c r="Y40" i="1"/>
  <c r="F41" i="1" s="1"/>
  <c r="V40" i="1"/>
  <c r="X40" i="1" s="1"/>
  <c r="AC40" i="1"/>
  <c r="N41" i="1" s="1"/>
  <c r="Z40" i="1"/>
  <c r="G41" i="1" s="1"/>
  <c r="AB40" i="1"/>
  <c r="I41" i="1" s="1"/>
  <c r="AA40" i="1"/>
  <c r="H41" i="1" s="1"/>
  <c r="AF40" i="1"/>
  <c r="Q41" i="1" s="1"/>
  <c r="J41" i="1" l="1"/>
  <c r="K41" i="1" s="1"/>
  <c r="L41" i="1"/>
  <c r="M41" i="1" s="1"/>
  <c r="T41" i="1" l="1"/>
  <c r="U41" i="1" s="1"/>
  <c r="R41" i="1"/>
  <c r="S41" i="1" s="1"/>
  <c r="AC41" i="1" s="1"/>
  <c r="N42" i="1" s="1"/>
  <c r="W41" i="1"/>
  <c r="AF41" i="1"/>
  <c r="Q42" i="1" s="1"/>
  <c r="AE41" i="1"/>
  <c r="P42" i="1" s="1"/>
  <c r="Y41" i="1"/>
  <c r="F42" i="1" s="1"/>
  <c r="Z41" i="1" l="1"/>
  <c r="G42" i="1" s="1"/>
  <c r="V41" i="1"/>
  <c r="X41" i="1" s="1"/>
  <c r="AB41" i="1"/>
  <c r="I42" i="1" s="1"/>
  <c r="L42" i="1" s="1"/>
  <c r="M42" i="1" s="1"/>
  <c r="AA41" i="1"/>
  <c r="H42" i="1" s="1"/>
  <c r="AD41" i="1"/>
  <c r="O42" i="1" s="1"/>
  <c r="J42" i="1"/>
  <c r="K42" i="1" s="1"/>
  <c r="R42" i="1" l="1"/>
  <c r="S42" i="1" s="1"/>
  <c r="AC42" i="1" s="1"/>
  <c r="N43" i="1" s="1"/>
  <c r="T42" i="1"/>
  <c r="U42" i="1" s="1"/>
  <c r="V42" i="1" l="1"/>
  <c r="AD42" i="1"/>
  <c r="O43" i="1" s="1"/>
  <c r="W42" i="1"/>
  <c r="X42" i="1" s="1"/>
  <c r="AF42" i="1"/>
  <c r="Q43" i="1" s="1"/>
  <c r="Y42" i="1"/>
  <c r="F43" i="1" s="1"/>
  <c r="Z42" i="1"/>
  <c r="G43" i="1" s="1"/>
  <c r="AE42" i="1"/>
  <c r="P43" i="1" s="1"/>
  <c r="AB42" i="1"/>
  <c r="I43" i="1" s="1"/>
  <c r="AA42" i="1"/>
  <c r="H43" i="1" s="1"/>
  <c r="L43" i="1" l="1"/>
  <c r="M43" i="1" s="1"/>
  <c r="J43" i="1"/>
  <c r="K43" i="1" s="1"/>
  <c r="T43" i="1" l="1"/>
  <c r="U43" i="1" s="1"/>
  <c r="W43" i="1" s="1"/>
  <c r="R43" i="1"/>
  <c r="S43" i="1" s="1"/>
  <c r="AC43" i="1" s="1"/>
  <c r="N44" i="1" s="1"/>
  <c r="AF43" i="1"/>
  <c r="Q44" i="1" s="1"/>
  <c r="Z43" i="1" l="1"/>
  <c r="G44" i="1" s="1"/>
  <c r="AE43" i="1"/>
  <c r="P44" i="1" s="1"/>
  <c r="AB43" i="1"/>
  <c r="I44" i="1" s="1"/>
  <c r="AA43" i="1"/>
  <c r="H44" i="1" s="1"/>
  <c r="Y43" i="1"/>
  <c r="F44" i="1" s="1"/>
  <c r="J44" i="1" s="1"/>
  <c r="K44" i="1" s="1"/>
  <c r="V43" i="1"/>
  <c r="X43" i="1" s="1"/>
  <c r="AD43" i="1"/>
  <c r="O44" i="1" s="1"/>
  <c r="L44" i="1" l="1"/>
  <c r="M44" i="1" s="1"/>
  <c r="R44" i="1" s="1"/>
  <c r="S44" i="1" s="1"/>
  <c r="AC44" i="1" l="1"/>
  <c r="N45" i="1" s="1"/>
  <c r="V44" i="1"/>
  <c r="T44" i="1"/>
  <c r="U44" i="1" s="1"/>
  <c r="W44" i="1" s="1"/>
  <c r="AD44" i="1"/>
  <c r="O45" i="1" s="1"/>
  <c r="AF44" i="1"/>
  <c r="Q45" i="1" s="1"/>
  <c r="X44" i="1"/>
  <c r="Z44" i="1" l="1"/>
  <c r="G45" i="1" s="1"/>
  <c r="Y44" i="1"/>
  <c r="F45" i="1" s="1"/>
  <c r="AA44" i="1"/>
  <c r="H45" i="1" s="1"/>
  <c r="AB44" i="1"/>
  <c r="I45" i="1" s="1"/>
  <c r="AE44" i="1"/>
  <c r="P45" i="1" s="1"/>
  <c r="J45" i="1" l="1"/>
  <c r="K45" i="1" s="1"/>
  <c r="L45" i="1"/>
  <c r="M45" i="1" s="1"/>
  <c r="R45" i="1" s="1"/>
  <c r="S45" i="1" s="1"/>
  <c r="T45" i="1" l="1"/>
  <c r="U45" i="1" s="1"/>
  <c r="W45" i="1" s="1"/>
  <c r="AF45" i="1"/>
  <c r="Q46" i="1" s="1"/>
  <c r="AC45" i="1"/>
  <c r="N46" i="1" s="1"/>
  <c r="V45" i="1"/>
  <c r="AB45" i="1"/>
  <c r="I46" i="1" s="1"/>
  <c r="AD45" i="1"/>
  <c r="O46" i="1" s="1"/>
  <c r="AE45" i="1"/>
  <c r="P46" i="1" s="1"/>
  <c r="Z45" i="1" l="1"/>
  <c r="G46" i="1" s="1"/>
  <c r="AA45" i="1"/>
  <c r="H46" i="1" s="1"/>
  <c r="L46" i="1" s="1"/>
  <c r="M46" i="1" s="1"/>
  <c r="Y45" i="1"/>
  <c r="F46" i="1" s="1"/>
  <c r="J46" i="1" s="1"/>
  <c r="K46" i="1" s="1"/>
  <c r="R46" i="1" s="1"/>
  <c r="S46" i="1" s="1"/>
  <c r="X45" i="1"/>
  <c r="T46" i="1"/>
  <c r="U46" i="1" s="1"/>
  <c r="Y46" i="1" l="1"/>
  <c r="F47" i="1" s="1"/>
  <c r="Z46" i="1"/>
  <c r="G47" i="1" s="1"/>
  <c r="V46" i="1"/>
  <c r="AA46" i="1"/>
  <c r="H47" i="1" s="1"/>
  <c r="AB46" i="1"/>
  <c r="I47" i="1" s="1"/>
  <c r="AD46" i="1"/>
  <c r="O47" i="1" s="1"/>
  <c r="AC46" i="1"/>
  <c r="N47" i="1" s="1"/>
  <c r="AF46" i="1"/>
  <c r="Q47" i="1" s="1"/>
  <c r="W46" i="1"/>
  <c r="AE46" i="1"/>
  <c r="P47" i="1" s="1"/>
  <c r="L47" i="1" l="1"/>
  <c r="M47" i="1" s="1"/>
  <c r="X46" i="1"/>
  <c r="J47" i="1"/>
  <c r="K47" i="1" s="1"/>
  <c r="T47" i="1" s="1"/>
  <c r="U47" i="1" s="1"/>
  <c r="W47" i="1" l="1"/>
  <c r="AE47" i="1"/>
  <c r="P48" i="1" s="1"/>
  <c r="AF47" i="1"/>
  <c r="Q48" i="1" s="1"/>
  <c r="R47" i="1"/>
  <c r="S47" i="1" s="1"/>
  <c r="AC47" i="1" l="1"/>
  <c r="N48" i="1" s="1"/>
  <c r="V47" i="1"/>
  <c r="X47" i="1" s="1"/>
  <c r="AD47" i="1"/>
  <c r="O48" i="1" s="1"/>
  <c r="AA47" i="1"/>
  <c r="H48" i="1" s="1"/>
  <c r="AB47" i="1"/>
  <c r="I48" i="1" s="1"/>
  <c r="Y47" i="1"/>
  <c r="F48" i="1" s="1"/>
  <c r="Z47" i="1"/>
  <c r="G48" i="1" s="1"/>
  <c r="J48" i="1" l="1"/>
  <c r="K48" i="1" s="1"/>
  <c r="L48" i="1"/>
  <c r="M48" i="1" s="1"/>
  <c r="T48" i="1" l="1"/>
  <c r="U48" i="1" s="1"/>
  <c r="R48" i="1"/>
  <c r="S48" i="1" s="1"/>
  <c r="AA48" i="1" l="1"/>
  <c r="H49" i="1" s="1"/>
  <c r="Y48" i="1"/>
  <c r="F49" i="1" s="1"/>
  <c r="AB48" i="1"/>
  <c r="I49" i="1" s="1"/>
  <c r="AC48" i="1"/>
  <c r="N49" i="1" s="1"/>
  <c r="V48" i="1"/>
  <c r="AD48" i="1"/>
  <c r="O49" i="1" s="1"/>
  <c r="Z48" i="1"/>
  <c r="G49" i="1" s="1"/>
  <c r="AF48" i="1"/>
  <c r="Q49" i="1" s="1"/>
  <c r="W48" i="1"/>
  <c r="AE48" i="1"/>
  <c r="P49" i="1" s="1"/>
  <c r="X48" i="1" l="1"/>
  <c r="J49" i="1"/>
  <c r="K49" i="1" s="1"/>
  <c r="L49" i="1"/>
  <c r="M49" i="1" s="1"/>
  <c r="T49" i="1" l="1"/>
  <c r="U49" i="1" s="1"/>
  <c r="AF49" i="1" s="1"/>
  <c r="Q50" i="1" s="1"/>
  <c r="R49" i="1"/>
  <c r="S49" i="1" s="1"/>
  <c r="AE49" i="1" l="1"/>
  <c r="P50" i="1" s="1"/>
  <c r="W49" i="1"/>
  <c r="AD49" i="1"/>
  <c r="O50" i="1" s="1"/>
  <c r="Y49" i="1"/>
  <c r="F50" i="1" s="1"/>
  <c r="Z49" i="1"/>
  <c r="G50" i="1" s="1"/>
  <c r="V49" i="1"/>
  <c r="X49" i="1" s="1"/>
  <c r="AA49" i="1"/>
  <c r="H50" i="1" s="1"/>
  <c r="AB49" i="1"/>
  <c r="I50" i="1" s="1"/>
  <c r="AC49" i="1"/>
  <c r="N50" i="1" s="1"/>
  <c r="J50" i="1" l="1"/>
  <c r="K50" i="1" s="1"/>
  <c r="L50" i="1"/>
  <c r="M50" i="1" s="1"/>
  <c r="T50" i="1" l="1"/>
  <c r="U50" i="1" s="1"/>
  <c r="W50" i="1" s="1"/>
  <c r="R50" i="1"/>
  <c r="S50" i="1" s="1"/>
  <c r="AE50" i="1" l="1"/>
  <c r="P51" i="1" s="1"/>
  <c r="AF50" i="1"/>
  <c r="Q51" i="1" s="1"/>
  <c r="AC50" i="1"/>
  <c r="N51" i="1" s="1"/>
  <c r="V50" i="1"/>
  <c r="X50" i="1" s="1"/>
  <c r="AD50" i="1"/>
  <c r="O51" i="1" s="1"/>
  <c r="AA50" i="1"/>
  <c r="H51" i="1" s="1"/>
  <c r="Z50" i="1"/>
  <c r="G51" i="1" s="1"/>
  <c r="Y50" i="1"/>
  <c r="F51" i="1" s="1"/>
  <c r="AB50" i="1"/>
  <c r="I51" i="1" s="1"/>
  <c r="J51" i="1" l="1"/>
  <c r="K51" i="1" s="1"/>
  <c r="L51" i="1"/>
  <c r="M51" i="1" s="1"/>
  <c r="R51" i="1" l="1"/>
  <c r="S51" i="1" s="1"/>
  <c r="AC51" i="1" s="1"/>
  <c r="N52" i="1" s="1"/>
  <c r="T51" i="1"/>
  <c r="U51" i="1" s="1"/>
  <c r="AD51" i="1"/>
  <c r="O52" i="1" s="1"/>
  <c r="V51" i="1" l="1"/>
  <c r="Z51" i="1"/>
  <c r="G52" i="1" s="1"/>
  <c r="Y51" i="1"/>
  <c r="F52" i="1" s="1"/>
  <c r="AA51" i="1"/>
  <c r="H52" i="1" s="1"/>
  <c r="AF51" i="1"/>
  <c r="Q52" i="1" s="1"/>
  <c r="AE51" i="1"/>
  <c r="P52" i="1" s="1"/>
  <c r="W51" i="1"/>
  <c r="X51" i="1" s="1"/>
  <c r="AB51" i="1"/>
  <c r="I52" i="1" s="1"/>
  <c r="L52" i="1" s="1"/>
  <c r="M52" i="1" s="1"/>
  <c r="J52" i="1" l="1"/>
  <c r="K52" i="1" s="1"/>
  <c r="R52" i="1" s="1"/>
  <c r="S52" i="1" s="1"/>
  <c r="V52" i="1" s="1"/>
  <c r="T52" i="1" l="1"/>
  <c r="U52" i="1" s="1"/>
  <c r="AE52" i="1" s="1"/>
  <c r="P53" i="1" s="1"/>
  <c r="AC52" i="1"/>
  <c r="N53" i="1" s="1"/>
  <c r="AD52" i="1"/>
  <c r="O53" i="1" s="1"/>
  <c r="Z52" i="1" l="1"/>
  <c r="G53" i="1" s="1"/>
  <c r="AB52" i="1"/>
  <c r="I53" i="1" s="1"/>
  <c r="L53" i="1" s="1"/>
  <c r="M53" i="1" s="1"/>
  <c r="AF52" i="1"/>
  <c r="Q53" i="1" s="1"/>
  <c r="Y52" i="1"/>
  <c r="F53" i="1" s="1"/>
  <c r="J53" i="1" s="1"/>
  <c r="K53" i="1" s="1"/>
  <c r="AA52" i="1"/>
  <c r="H53" i="1" s="1"/>
  <c r="W52" i="1"/>
  <c r="X52" i="1" s="1"/>
  <c r="R53" i="1" l="1"/>
  <c r="S53" i="1" s="1"/>
  <c r="AD53" i="1" s="1"/>
  <c r="O54" i="1" s="1"/>
  <c r="T53" i="1"/>
  <c r="U53" i="1" s="1"/>
  <c r="AA53" i="1" l="1"/>
  <c r="H54" i="1" s="1"/>
  <c r="AC53" i="1"/>
  <c r="N54" i="1" s="1"/>
  <c r="V53" i="1"/>
  <c r="Y53" i="1"/>
  <c r="F54" i="1" s="1"/>
  <c r="AF53" i="1"/>
  <c r="Q54" i="1" s="1"/>
  <c r="AE53" i="1"/>
  <c r="P54" i="1" s="1"/>
  <c r="W53" i="1"/>
  <c r="X53" i="1" s="1"/>
  <c r="Z53" i="1"/>
  <c r="G54" i="1" s="1"/>
  <c r="AB53" i="1"/>
  <c r="I54" i="1" s="1"/>
  <c r="L54" i="1" s="1"/>
  <c r="M54" i="1" s="1"/>
  <c r="J54" i="1" l="1"/>
  <c r="K54" i="1" s="1"/>
  <c r="R54" i="1" s="1"/>
  <c r="S54" i="1" s="1"/>
  <c r="V54" i="1" l="1"/>
  <c r="AC54" i="1"/>
  <c r="N55" i="1" s="1"/>
  <c r="AD54" i="1"/>
  <c r="O55" i="1" s="1"/>
  <c r="T54" i="1"/>
  <c r="U54" i="1" s="1"/>
  <c r="AF54" i="1" l="1"/>
  <c r="Q55" i="1" s="1"/>
  <c r="W54" i="1"/>
  <c r="X54" i="1" s="1"/>
  <c r="AE54" i="1"/>
  <c r="P55" i="1" s="1"/>
  <c r="AA54" i="1"/>
  <c r="H55" i="1" s="1"/>
  <c r="Z54" i="1"/>
  <c r="G55" i="1" s="1"/>
  <c r="Y54" i="1"/>
  <c r="F55" i="1" s="1"/>
  <c r="AB54" i="1"/>
  <c r="I55" i="1" s="1"/>
  <c r="J55" i="1" l="1"/>
  <c r="K55" i="1" s="1"/>
  <c r="L55" i="1"/>
  <c r="M55" i="1" s="1"/>
  <c r="T55" i="1" l="1"/>
  <c r="U55" i="1" s="1"/>
  <c r="AF55" i="1" s="1"/>
  <c r="Q56" i="1" s="1"/>
  <c r="R55" i="1"/>
  <c r="S55" i="1" s="1"/>
  <c r="AC55" i="1" s="1"/>
  <c r="N56" i="1" s="1"/>
  <c r="V55" i="1" l="1"/>
  <c r="AD55" i="1"/>
  <c r="O56" i="1" s="1"/>
  <c r="AA55" i="1"/>
  <c r="H56" i="1" s="1"/>
  <c r="AE55" i="1"/>
  <c r="P56" i="1" s="1"/>
  <c r="AB55" i="1"/>
  <c r="I56" i="1" s="1"/>
  <c r="Z55" i="1"/>
  <c r="G56" i="1" s="1"/>
  <c r="W55" i="1"/>
  <c r="Y55" i="1"/>
  <c r="F56" i="1" s="1"/>
  <c r="J56" i="1" s="1"/>
  <c r="K56" i="1" s="1"/>
  <c r="X55" i="1" l="1"/>
  <c r="L56" i="1"/>
  <c r="M56" i="1" s="1"/>
  <c r="R56" i="1" s="1"/>
  <c r="S56" i="1" s="1"/>
  <c r="AC56" i="1" s="1"/>
  <c r="N57" i="1" s="1"/>
  <c r="T56" i="1" l="1"/>
  <c r="U56" i="1" s="1"/>
  <c r="AA56" i="1" s="1"/>
  <c r="H57" i="1" s="1"/>
  <c r="AD56" i="1"/>
  <c r="O57" i="1" s="1"/>
  <c r="V56" i="1"/>
  <c r="AF56" i="1" l="1"/>
  <c r="Q57" i="1" s="1"/>
  <c r="W56" i="1"/>
  <c r="X56" i="1" s="1"/>
  <c r="AB56" i="1"/>
  <c r="I57" i="1" s="1"/>
  <c r="Z56" i="1"/>
  <c r="G57" i="1" s="1"/>
  <c r="AE56" i="1"/>
  <c r="P57" i="1" s="1"/>
  <c r="Y56" i="1"/>
  <c r="F57" i="1" s="1"/>
  <c r="J57" i="1" s="1"/>
  <c r="K57" i="1" s="1"/>
  <c r="L57" i="1"/>
  <c r="M57" i="1" s="1"/>
  <c r="R57" i="1" l="1"/>
  <c r="S57" i="1" s="1"/>
  <c r="AC57" i="1" s="1"/>
  <c r="N58" i="1" s="1"/>
  <c r="T57" i="1"/>
  <c r="U57" i="1" s="1"/>
  <c r="V57" i="1" l="1"/>
  <c r="AD57" i="1"/>
  <c r="O58" i="1" s="1"/>
  <c r="Z57" i="1"/>
  <c r="G58" i="1" s="1"/>
  <c r="AE57" i="1"/>
  <c r="P58" i="1" s="1"/>
  <c r="AF57" i="1"/>
  <c r="Q58" i="1" s="1"/>
  <c r="W57" i="1"/>
  <c r="AB57" i="1"/>
  <c r="I58" i="1" s="1"/>
  <c r="Y57" i="1"/>
  <c r="F58" i="1" s="1"/>
  <c r="AA57" i="1"/>
  <c r="H58" i="1" s="1"/>
  <c r="J58" i="1" l="1"/>
  <c r="K58" i="1" s="1"/>
  <c r="X57" i="1"/>
  <c r="L58" i="1"/>
  <c r="M58" i="1" s="1"/>
  <c r="T58" i="1" s="1"/>
  <c r="U58" i="1" s="1"/>
  <c r="AF58" i="1" s="1"/>
  <c r="Q59" i="1" s="1"/>
  <c r="R58" i="1" l="1"/>
  <c r="S58" i="1" s="1"/>
  <c r="AA58" i="1" s="1"/>
  <c r="H59" i="1" s="1"/>
  <c r="AE58" i="1"/>
  <c r="P59" i="1" s="1"/>
  <c r="W58" i="1"/>
  <c r="AB58" i="1" l="1"/>
  <c r="I59" i="1" s="1"/>
  <c r="L59" i="1" s="1"/>
  <c r="M59" i="1" s="1"/>
  <c r="AD58" i="1"/>
  <c r="O59" i="1" s="1"/>
  <c r="Z58" i="1"/>
  <c r="G59" i="1" s="1"/>
  <c r="Y58" i="1"/>
  <c r="F59" i="1" s="1"/>
  <c r="V58" i="1"/>
  <c r="X58" i="1" s="1"/>
  <c r="AC58" i="1"/>
  <c r="N59" i="1" s="1"/>
  <c r="J59" i="1" l="1"/>
  <c r="K59" i="1" s="1"/>
  <c r="T59" i="1" s="1"/>
  <c r="U59" i="1" s="1"/>
  <c r="R59" i="1" l="1"/>
  <c r="S59" i="1" s="1"/>
  <c r="Y59" i="1" s="1"/>
  <c r="F60" i="1" s="1"/>
  <c r="AF59" i="1"/>
  <c r="Q60" i="1" s="1"/>
  <c r="AE59" i="1"/>
  <c r="P60" i="1" s="1"/>
  <c r="W59" i="1"/>
  <c r="V59" i="1" l="1"/>
  <c r="Z59" i="1"/>
  <c r="G60" i="1" s="1"/>
  <c r="AA59" i="1"/>
  <c r="H60" i="1" s="1"/>
  <c r="AC59" i="1"/>
  <c r="N60" i="1" s="1"/>
  <c r="AD59" i="1"/>
  <c r="O60" i="1" s="1"/>
  <c r="AB59" i="1"/>
  <c r="I60" i="1" s="1"/>
  <c r="X59" i="1"/>
  <c r="J60" i="1"/>
  <c r="K60" i="1" s="1"/>
  <c r="L60" i="1" l="1"/>
  <c r="M60" i="1" s="1"/>
  <c r="R60" i="1" s="1"/>
  <c r="S60" i="1" s="1"/>
  <c r="T60" i="1" l="1"/>
  <c r="U60" i="1" s="1"/>
  <c r="W60" i="1" s="1"/>
  <c r="V60" i="1"/>
  <c r="AD60" i="1"/>
  <c r="O61" i="1" s="1"/>
  <c r="AC60" i="1"/>
  <c r="N61" i="1" s="1"/>
  <c r="AB60" i="1"/>
  <c r="I61" i="1" s="1"/>
  <c r="Y60" i="1" l="1"/>
  <c r="F61" i="1" s="1"/>
  <c r="AE60" i="1"/>
  <c r="P61" i="1" s="1"/>
  <c r="AA60" i="1"/>
  <c r="H61" i="1" s="1"/>
  <c r="L61" i="1" s="1"/>
  <c r="M61" i="1" s="1"/>
  <c r="Z60" i="1"/>
  <c r="G61" i="1" s="1"/>
  <c r="AF60" i="1"/>
  <c r="Q61" i="1" s="1"/>
  <c r="X60" i="1"/>
  <c r="J61" i="1" l="1"/>
  <c r="K61" i="1" s="1"/>
  <c r="R61" i="1" s="1"/>
  <c r="S61" i="1" s="1"/>
  <c r="AD61" i="1" s="1"/>
  <c r="O62" i="1" s="1"/>
  <c r="T61" i="1"/>
  <c r="U61" i="1" s="1"/>
  <c r="Y61" i="1" l="1"/>
  <c r="F62" i="1" s="1"/>
  <c r="AC61" i="1"/>
  <c r="N62" i="1" s="1"/>
  <c r="V61" i="1"/>
  <c r="AB61" i="1"/>
  <c r="I62" i="1" s="1"/>
  <c r="AA61" i="1"/>
  <c r="H62" i="1" s="1"/>
  <c r="AE61" i="1"/>
  <c r="P62" i="1" s="1"/>
  <c r="AF61" i="1"/>
  <c r="Q62" i="1" s="1"/>
  <c r="W61" i="1"/>
  <c r="Z61" i="1"/>
  <c r="G62" i="1" s="1"/>
  <c r="J62" i="1" s="1"/>
  <c r="K62" i="1" s="1"/>
  <c r="X61" i="1" l="1"/>
  <c r="L62" i="1"/>
  <c r="M62" i="1" s="1"/>
  <c r="R62" i="1" s="1"/>
  <c r="S62" i="1" s="1"/>
  <c r="AC62" i="1" l="1"/>
  <c r="N63" i="1" s="1"/>
  <c r="V62" i="1"/>
  <c r="AD62" i="1"/>
  <c r="O63" i="1" s="1"/>
  <c r="T62" i="1"/>
  <c r="U62" i="1" s="1"/>
  <c r="AA62" i="1" s="1"/>
  <c r="H63" i="1" s="1"/>
  <c r="AB62" i="1" l="1"/>
  <c r="I63" i="1" s="1"/>
  <c r="L63" i="1" s="1"/>
  <c r="M63" i="1" s="1"/>
  <c r="Z62" i="1"/>
  <c r="G63" i="1" s="1"/>
  <c r="Y62" i="1"/>
  <c r="F63" i="1" s="1"/>
  <c r="AE62" i="1"/>
  <c r="P63" i="1" s="1"/>
  <c r="W62" i="1"/>
  <c r="X62" i="1" s="1"/>
  <c r="AF62" i="1"/>
  <c r="Q63" i="1" s="1"/>
  <c r="J63" i="1" l="1"/>
  <c r="K63" i="1" s="1"/>
  <c r="R63" i="1" s="1"/>
  <c r="S63" i="1" s="1"/>
  <c r="AC63" i="1" l="1"/>
  <c r="N64" i="1" s="1"/>
  <c r="V63" i="1"/>
  <c r="AD63" i="1"/>
  <c r="O64" i="1" s="1"/>
  <c r="T63" i="1"/>
  <c r="U63" i="1" s="1"/>
  <c r="Z63" i="1" s="1"/>
  <c r="G64" i="1" s="1"/>
  <c r="Y63" i="1" l="1"/>
  <c r="F64" i="1" s="1"/>
  <c r="J64" i="1" s="1"/>
  <c r="K64" i="1" s="1"/>
  <c r="W63" i="1"/>
  <c r="X63" i="1" s="1"/>
  <c r="AB63" i="1"/>
  <c r="I64" i="1" s="1"/>
  <c r="AA63" i="1"/>
  <c r="H64" i="1" s="1"/>
  <c r="AF63" i="1"/>
  <c r="Q64" i="1" s="1"/>
  <c r="AE63" i="1"/>
  <c r="P64" i="1" s="1"/>
  <c r="L64" i="1" l="1"/>
  <c r="M64" i="1" s="1"/>
  <c r="R64" i="1" s="1"/>
  <c r="S64" i="1" s="1"/>
  <c r="AD64" i="1" s="1"/>
  <c r="O65" i="1" s="1"/>
  <c r="V64" i="1" l="1"/>
  <c r="AC64" i="1"/>
  <c r="N65" i="1" s="1"/>
  <c r="T64" i="1"/>
  <c r="U64" i="1" s="1"/>
  <c r="Z64" i="1" l="1"/>
  <c r="G65" i="1" s="1"/>
  <c r="AB64" i="1"/>
  <c r="I65" i="1" s="1"/>
  <c r="AF64" i="1"/>
  <c r="Q65" i="1" s="1"/>
  <c r="W64" i="1"/>
  <c r="X64" i="1" s="1"/>
  <c r="AA64" i="1"/>
  <c r="H65" i="1" s="1"/>
  <c r="AE64" i="1"/>
  <c r="P65" i="1" s="1"/>
  <c r="Y64" i="1"/>
  <c r="F65" i="1" s="1"/>
  <c r="J65" i="1" s="1"/>
  <c r="K65" i="1" s="1"/>
  <c r="L65" i="1" l="1"/>
  <c r="M65" i="1" s="1"/>
  <c r="T65" i="1" s="1"/>
  <c r="U65" i="1" s="1"/>
  <c r="AE65" i="1" s="1"/>
  <c r="P66" i="1" s="1"/>
  <c r="R65" i="1" l="1"/>
  <c r="S65" i="1" s="1"/>
  <c r="V65" i="1" s="1"/>
  <c r="AF65" i="1"/>
  <c r="Q66" i="1" s="1"/>
  <c r="W65" i="1"/>
  <c r="X65" i="1" s="1"/>
  <c r="AB65" i="1" l="1"/>
  <c r="I66" i="1" s="1"/>
  <c r="Z65" i="1"/>
  <c r="G66" i="1" s="1"/>
  <c r="AA65" i="1"/>
  <c r="H66" i="1" s="1"/>
  <c r="Y65" i="1"/>
  <c r="F66" i="1" s="1"/>
  <c r="J66" i="1" s="1"/>
  <c r="K66" i="1" s="1"/>
  <c r="AD65" i="1"/>
  <c r="O66" i="1" s="1"/>
  <c r="AC65" i="1"/>
  <c r="N66" i="1" s="1"/>
  <c r="L66" i="1" l="1"/>
  <c r="M66" i="1" s="1"/>
  <c r="T66" i="1"/>
  <c r="U66" i="1" s="1"/>
  <c r="R66" i="1"/>
  <c r="S66" i="1" s="1"/>
  <c r="Z66" i="1" l="1"/>
  <c r="G67" i="1" s="1"/>
  <c r="AD66" i="1"/>
  <c r="O67" i="1" s="1"/>
  <c r="AC66" i="1"/>
  <c r="N67" i="1" s="1"/>
  <c r="AB66" i="1"/>
  <c r="I67" i="1" s="1"/>
  <c r="Y66" i="1"/>
  <c r="F67" i="1" s="1"/>
  <c r="AA66" i="1"/>
  <c r="H67" i="1" s="1"/>
  <c r="V66" i="1"/>
  <c r="AE66" i="1"/>
  <c r="P67" i="1" s="1"/>
  <c r="AF66" i="1"/>
  <c r="Q67" i="1" s="1"/>
  <c r="W66" i="1"/>
  <c r="X66" i="1" l="1"/>
  <c r="J67" i="1"/>
  <c r="K67" i="1" s="1"/>
  <c r="L67" i="1"/>
  <c r="M67" i="1" s="1"/>
  <c r="T67" i="1" l="1"/>
  <c r="U67" i="1" s="1"/>
  <c r="AF67" i="1" s="1"/>
  <c r="Q68" i="1" s="1"/>
  <c r="R67" i="1"/>
  <c r="S67" i="1" s="1"/>
  <c r="AE67" i="1"/>
  <c r="P68" i="1" s="1"/>
  <c r="W67" i="1" l="1"/>
  <c r="AB67" i="1"/>
  <c r="I68" i="1" s="1"/>
  <c r="AA67" i="1"/>
  <c r="H68" i="1" s="1"/>
  <c r="V67" i="1"/>
  <c r="AD67" i="1"/>
  <c r="O68" i="1" s="1"/>
  <c r="Y67" i="1"/>
  <c r="F68" i="1" s="1"/>
  <c r="AC67" i="1"/>
  <c r="N68" i="1" s="1"/>
  <c r="Z67" i="1"/>
  <c r="G68" i="1" s="1"/>
  <c r="X67" i="1"/>
  <c r="L68" i="1" l="1"/>
  <c r="M68" i="1" s="1"/>
  <c r="J68" i="1"/>
  <c r="K68" i="1" s="1"/>
  <c r="T68" i="1" l="1"/>
  <c r="U68" i="1" s="1"/>
  <c r="AF68" i="1" s="1"/>
  <c r="Q69" i="1" s="1"/>
  <c r="R68" i="1"/>
  <c r="S68" i="1" s="1"/>
  <c r="V68" i="1" s="1"/>
  <c r="W68" i="1"/>
  <c r="AE68" i="1" l="1"/>
  <c r="P69" i="1" s="1"/>
  <c r="X68" i="1"/>
  <c r="Y68" i="1"/>
  <c r="F69" i="1" s="1"/>
  <c r="AA68" i="1"/>
  <c r="H69" i="1" s="1"/>
  <c r="AC68" i="1"/>
  <c r="N69" i="1" s="1"/>
  <c r="AB68" i="1"/>
  <c r="I69" i="1" s="1"/>
  <c r="Z68" i="1"/>
  <c r="G69" i="1" s="1"/>
  <c r="AD68" i="1"/>
  <c r="O69" i="1" s="1"/>
  <c r="J69" i="1" l="1"/>
  <c r="K69" i="1" s="1"/>
  <c r="L69" i="1"/>
  <c r="M69" i="1" s="1"/>
  <c r="R69" i="1" l="1"/>
  <c r="S69" i="1" s="1"/>
  <c r="V69" i="1" s="1"/>
  <c r="T69" i="1"/>
  <c r="U69" i="1" s="1"/>
  <c r="AE69" i="1" s="1"/>
  <c r="P70" i="1" s="1"/>
  <c r="AD69" i="1" l="1"/>
  <c r="O70" i="1" s="1"/>
  <c r="Z69" i="1"/>
  <c r="G70" i="1" s="1"/>
  <c r="AC69" i="1"/>
  <c r="N70" i="1" s="1"/>
  <c r="AB69" i="1"/>
  <c r="I70" i="1" s="1"/>
  <c r="AA69" i="1"/>
  <c r="H70" i="1" s="1"/>
  <c r="AF69" i="1"/>
  <c r="Q70" i="1" s="1"/>
  <c r="W69" i="1"/>
  <c r="X69" i="1" s="1"/>
  <c r="Y69" i="1"/>
  <c r="F70" i="1" s="1"/>
  <c r="J70" i="1" s="1"/>
  <c r="K70" i="1" s="1"/>
  <c r="L70" i="1" l="1"/>
  <c r="M70" i="1" s="1"/>
  <c r="R70" i="1" s="1"/>
  <c r="S70" i="1" s="1"/>
  <c r="T70" i="1" l="1"/>
  <c r="U70" i="1" s="1"/>
  <c r="Y70" i="1" s="1"/>
  <c r="AC70" i="1"/>
  <c r="V70" i="1"/>
  <c r="AD70" i="1"/>
  <c r="Z70" i="1" l="1"/>
  <c r="W70" i="1"/>
  <c r="X70" i="1" s="1"/>
  <c r="AE70" i="1"/>
  <c r="AF70" i="1"/>
  <c r="AA70" i="1"/>
  <c r="AB70" i="1"/>
</calcChain>
</file>

<file path=xl/sharedStrings.xml><?xml version="1.0" encoding="utf-8"?>
<sst xmlns="http://schemas.openxmlformats.org/spreadsheetml/2006/main" count="88" uniqueCount="87">
  <si>
    <t>h1 = w1*i1 + w2*i2</t>
    <phoneticPr fontId="1" type="noConversion"/>
  </si>
  <si>
    <t>h2 = w3*i1 + w4*i2</t>
    <phoneticPr fontId="1" type="noConversion"/>
  </si>
  <si>
    <t>o1 = w5*a_h1 + w6*a_h2</t>
    <phoneticPr fontId="1" type="noConversion"/>
  </si>
  <si>
    <t>o2 = w7*a_h1 + w8*a_h2</t>
    <phoneticPr fontId="1" type="noConversion"/>
  </si>
  <si>
    <t>t1</t>
    <phoneticPr fontId="1" type="noConversion"/>
  </si>
  <si>
    <t>t2</t>
    <phoneticPr fontId="1" type="noConversion"/>
  </si>
  <si>
    <t>i1</t>
    <phoneticPr fontId="1" type="noConversion"/>
  </si>
  <si>
    <t>i2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</si>
  <si>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</si>
  <si>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</si>
  <si>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</si>
  <si>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</si>
  <si>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</si>
  <si>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</si>
  <si>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w7</t>
    <phoneticPr fontId="1" type="noConversion"/>
  </si>
  <si>
    <t>w8</t>
    <phoneticPr fontId="1" type="noConversion"/>
  </si>
  <si>
    <t>h1</t>
    <phoneticPr fontId="1" type="noConversion"/>
  </si>
  <si>
    <t>a_h1</t>
    <phoneticPr fontId="1" type="noConversion"/>
  </si>
  <si>
    <t>h2</t>
    <phoneticPr fontId="1" type="noConversion"/>
  </si>
  <si>
    <t>a_h2</t>
    <phoneticPr fontId="1" type="noConversion"/>
  </si>
  <si>
    <t>o1</t>
    <phoneticPr fontId="1" type="noConversion"/>
  </si>
  <si>
    <t>a_o1</t>
    <phoneticPr fontId="1" type="noConversion"/>
  </si>
  <si>
    <t>o2</t>
    <phoneticPr fontId="1" type="noConversion"/>
  </si>
  <si>
    <t>a_o2</t>
    <phoneticPr fontId="1" type="noConversion"/>
  </si>
  <si>
    <t>E1</t>
    <phoneticPr fontId="1" type="noConversion"/>
  </si>
  <si>
    <t>E2</t>
    <phoneticPr fontId="1" type="noConversion"/>
  </si>
  <si>
    <t>(Link)</t>
    <phoneticPr fontId="1" type="noConversion"/>
  </si>
  <si>
    <t>E_total</t>
    <phoneticPr fontId="1" type="noConversion"/>
  </si>
  <si>
    <t>E_total = E1 + E2 = E</t>
    <phoneticPr fontId="1" type="noConversion"/>
  </si>
  <si>
    <t>i: input layer</t>
  </si>
  <si>
    <t>h: hidden layer</t>
  </si>
  <si>
    <t>o: output layer</t>
  </si>
  <si>
    <t>t: target label</t>
  </si>
  <si>
    <t>a: activation function</t>
  </si>
  <si>
    <t>w: weight (parameter)</t>
  </si>
  <si>
    <t>η: learning rate</t>
  </si>
  <si>
    <t>σ: sigmoid function</t>
  </si>
  <si>
    <t>E: total error (loss)</t>
    <phoneticPr fontId="1" type="noConversion"/>
  </si>
  <si>
    <t>4. Abbreviations:</t>
    <phoneticPr fontId="1" type="noConversion"/>
  </si>
  <si>
    <t>2-1. Backward pass (gradient calculation):</t>
    <phoneticPr fontId="1" type="noConversion"/>
  </si>
  <si>
    <t>2-2. Unlike w5 ~ w8, w1 ~ w4 affect E_total through both E1 and E2, so we identify the branching points (a_h1 and a_h2):</t>
    <phoneticPr fontId="1" type="noConversion"/>
  </si>
  <si>
    <t>1. Forward pass (loss calculation):</t>
    <phoneticPr fontId="1" type="noConversion"/>
  </si>
  <si>
    <t>a_h1 = σ(h1) = 1 / (1 + exp(-h1))</t>
    <phoneticPr fontId="1" type="noConversion"/>
  </si>
  <si>
    <t>a_h2 = σ(h2) = 1 / (1 + exp(-h2))</t>
    <phoneticPr fontId="1" type="noConversion"/>
  </si>
  <si>
    <t>a_o1 = σ(o1)</t>
    <phoneticPr fontId="1" type="noConversion"/>
  </si>
  <si>
    <t>a_o2 = σ(o2)</t>
    <phoneticPr fontId="1" type="noConversion"/>
  </si>
  <si>
    <t xml:space="preserve">η = </t>
    <phoneticPr fontId="1" type="noConversion"/>
  </si>
  <si>
    <t>η = 0.1</t>
    <phoneticPr fontId="1" type="noConversion"/>
  </si>
  <si>
    <t>η = 0.2</t>
    <phoneticPr fontId="1" type="noConversion"/>
  </si>
  <si>
    <t>η = 0.5</t>
    <phoneticPr fontId="1" type="noConversion"/>
  </si>
  <si>
    <t>η = 0.8</t>
    <phoneticPr fontId="1" type="noConversion"/>
  </si>
  <si>
    <t>η = 1.0</t>
    <phoneticPr fontId="1" type="noConversion"/>
  </si>
  <si>
    <t>η = 2.0</t>
    <phoneticPr fontId="1" type="noConversion"/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</si>
  <si>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 xml:space="preserve">w5 = 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(E1+E2)/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 xml:space="preserve">w5 = 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w5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w5)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w5)</t>
    </r>
    <phoneticPr fontId="1" type="noConversion"/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</si>
  <si>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 xml:space="preserve">a_o1 = 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(1/2*(t1 - a_o1)²)/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 = (t1 - a_o1)*(-1) = a_o1 - t1</t>
    </r>
    <phoneticPr fontId="1" type="noConversion"/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</si>
  <si>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 xml:space="preserve">o1 = 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(σ(o1))/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 = σ(o1)*(1 - σ(o1)) = a_o1 * (1 - a_o1)</t>
    </r>
    <phoneticPr fontId="1" type="noConversion"/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</si>
  <si>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w5 = a_h1</t>
    </r>
    <phoneticPr fontId="1" type="noConversion"/>
  </si>
  <si>
    <r>
      <t xml:space="preserve">(c.f. reverse accumulation: 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 xml:space="preserve">w5 = 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w5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w5)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w5)</t>
    </r>
    <phoneticPr fontId="1" type="noConversion"/>
  </si>
  <si>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E/</t>
    </r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w5</t>
    </r>
    <r>
      <rPr>
        <sz val="11"/>
        <color theme="1"/>
        <rFont val="Arial"/>
        <family val="2"/>
      </rPr>
      <t xml:space="preserve"> = (a_o1 - t1)*a_o1*(1 - a_o1)*a_h1 </t>
    </r>
    <phoneticPr fontId="1" type="noConversion"/>
  </si>
  <si>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E/</t>
    </r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w6</t>
    </r>
    <r>
      <rPr>
        <sz val="11"/>
        <color theme="1"/>
        <rFont val="Arial"/>
        <family val="2"/>
      </rPr>
      <t xml:space="preserve"> = (a_o1 - t1)*a_o1*(1 - a_o1)*a_h2</t>
    </r>
    <phoneticPr fontId="1" type="noConversion"/>
  </si>
  <si>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E/</t>
    </r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w7</t>
    </r>
    <r>
      <rPr>
        <sz val="11"/>
        <color theme="1"/>
        <rFont val="Arial"/>
        <family val="2"/>
      </rPr>
      <t xml:space="preserve"> = (a_o2 - t2)*a_o2*(1 - a_o2)*a_h1</t>
    </r>
    <phoneticPr fontId="1" type="noConversion"/>
  </si>
  <si>
    <r>
      <t>E1 = 1/2 * (t1 - a_o1)</t>
    </r>
    <r>
      <rPr>
        <b/>
        <sz val="11"/>
        <color theme="1"/>
        <rFont val="Arial"/>
        <family val="2"/>
      </rPr>
      <t>²</t>
    </r>
    <phoneticPr fontId="1" type="noConversion"/>
  </si>
  <si>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E/</t>
    </r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w8</t>
    </r>
    <r>
      <rPr>
        <sz val="11"/>
        <color theme="1"/>
        <rFont val="Arial"/>
        <family val="2"/>
      </rPr>
      <t xml:space="preserve"> = (a_o2 - t2)*a_o2*(1 - a_o2)*a_h2 </t>
    </r>
    <phoneticPr fontId="1" type="noConversion"/>
  </si>
  <si>
    <r>
      <t>E2 = 1/2 * (t2 - a_o2)</t>
    </r>
    <r>
      <rPr>
        <b/>
        <sz val="11"/>
        <color theme="1"/>
        <rFont val="Arial"/>
        <family val="2"/>
      </rPr>
      <t>²</t>
    </r>
    <phoneticPr fontId="1" type="noConversion"/>
  </si>
  <si>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a_h1 =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(E1 + E2)/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a_h1 =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a_h1 +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a_h1</t>
    </r>
    <phoneticPr fontId="1" type="noConversion"/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</si>
  <si>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a_h1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a_h1) = (a_o1 - t1)*a_o1*(1 - ao1)*w5</t>
    </r>
    <phoneticPr fontId="1" type="noConversion"/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</si>
  <si>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a_h1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a_o2)*(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a_o2/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o2)*(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o2/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a_h1) = (a_o2 - t2)*a_o2*(1 - ao2)*w7</t>
    </r>
    <phoneticPr fontId="1" type="noConversion"/>
  </si>
  <si>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a_h2 =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(E1 + E2)/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a_h2 =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a_h2 +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a_h2</t>
    </r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</si>
  <si>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a_h2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a_h2) = (a_o1 - t1)*a_o1*(1 - ao1)*w6</t>
    </r>
    <phoneticPr fontId="1" type="noConversion"/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</si>
  <si>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a_h2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a_o2)*(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a_o2/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o2)*(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o2/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a_h2) = (a_o2 - t2)*a_o2*(1 - ao2)*w8</t>
    </r>
    <phoneticPr fontId="1" type="noConversion"/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</si>
  <si>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w1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o1/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h1)*(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h1/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w1)</t>
    </r>
  </si>
  <si>
    <r>
      <t xml:space="preserve">         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h1)*(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h1/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w1)</t>
    </r>
    <phoneticPr fontId="1" type="noConversion"/>
  </si>
  <si>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: partial derivative</t>
    </r>
  </si>
  <si>
    <r>
      <t xml:space="preserve">          = 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E/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a_h1)*a_h1*(1 - a_h1)*(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h1/</t>
    </r>
    <r>
      <rPr>
        <sz val="11"/>
        <color theme="1"/>
        <rFont val="맑은 고딕"/>
        <family val="2"/>
        <charset val="129"/>
      </rPr>
      <t>∂</t>
    </r>
    <r>
      <rPr>
        <sz val="11"/>
        <color theme="1"/>
        <rFont val="Arial"/>
        <family val="2"/>
      </rPr>
      <t>w1)</t>
    </r>
    <phoneticPr fontId="1" type="noConversion"/>
  </si>
  <si>
    <r>
      <t xml:space="preserve">          = (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(E1+ E2)/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a_h1)*a_h1*(1 - a_h1)*i1</t>
    </r>
    <phoneticPr fontId="1" type="noConversion"/>
  </si>
  <si>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E/</t>
    </r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w1</t>
    </r>
    <r>
      <rPr>
        <sz val="11"/>
        <color theme="1"/>
        <rFont val="Arial"/>
        <family val="2"/>
      </rPr>
      <t xml:space="preserve"> = (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a_h1 +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a_h1)*a_h1*(1 - a_h1)*i1 = {(a_o1 - t1)*a_o1*(1 - ao1)*w5 + (a_o2 - t2)*a_o2*(1 - ao2)*w7}*a_h1*(1 - a_h1)*i1</t>
    </r>
    <phoneticPr fontId="1" type="noConversion"/>
  </si>
  <si>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E/</t>
    </r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w2</t>
    </r>
    <r>
      <rPr>
        <sz val="11"/>
        <color theme="1"/>
        <rFont val="Arial"/>
        <family val="2"/>
      </rPr>
      <t xml:space="preserve"> = (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a_h1 +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a_h1)*a_h1*(1 - a_h1)*i2 = {(a_o1 - t1)*a_o1*(1 - ao1)*w5 + (a_o2 - t2)*a_o2*(1 - ao2)*w7}*a_h1*(1 - a_h1)*i2</t>
    </r>
    <phoneticPr fontId="1" type="noConversion"/>
  </si>
  <si>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E/</t>
    </r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w3</t>
    </r>
    <r>
      <rPr>
        <sz val="11"/>
        <color theme="1"/>
        <rFont val="Arial"/>
        <family val="2"/>
      </rPr>
      <t xml:space="preserve"> = (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a_h2 +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a_h2)*a_h2*(1 - a_h2)*i1 = {(a_o1 - t1)*a_o1*(1 - ao1)*w6 + (a_o2 - t2)*a_o2*(1 - ao2)*w8}*a_h2*(1 - a_h2)*i1</t>
    </r>
    <phoneticPr fontId="1" type="noConversion"/>
  </si>
  <si>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E/</t>
    </r>
    <r>
      <rPr>
        <b/>
        <sz val="11"/>
        <color theme="1"/>
        <rFont val="맑은 고딕"/>
        <family val="3"/>
        <charset val="129"/>
      </rPr>
      <t>∂</t>
    </r>
    <r>
      <rPr>
        <b/>
        <sz val="11"/>
        <color theme="1"/>
        <rFont val="Arial"/>
        <family val="2"/>
      </rPr>
      <t>w4</t>
    </r>
    <r>
      <rPr>
        <sz val="11"/>
        <color theme="1"/>
        <rFont val="Arial"/>
        <family val="2"/>
      </rPr>
      <t xml:space="preserve"> = (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E1/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 xml:space="preserve">a_h2 + 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E2/</t>
    </r>
    <r>
      <rPr>
        <sz val="11"/>
        <color theme="1"/>
        <rFont val="맑은 고딕"/>
        <family val="3"/>
        <charset val="129"/>
      </rPr>
      <t>∂</t>
    </r>
    <r>
      <rPr>
        <sz val="11"/>
        <color theme="1"/>
        <rFont val="Arial"/>
        <family val="2"/>
      </rPr>
      <t>a_h2)*a_h2*(1 - a_h2)*i2 = {(a_o1 - t1)*a_o1*(1 - ao1)*w6 + (a_o2 - t2)*a_o2*(1 - ao2)*w8}*a_h2*(1 - a_h2)*i2</t>
    </r>
    <phoneticPr fontId="1" type="noConversion"/>
  </si>
  <si>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E/</t>
    </r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w1</t>
    </r>
  </si>
  <si>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E/</t>
    </r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w2</t>
    </r>
  </si>
  <si>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E/</t>
    </r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w3</t>
    </r>
  </si>
  <si>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E/</t>
    </r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w4</t>
    </r>
  </si>
  <si>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E/</t>
    </r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w5</t>
    </r>
  </si>
  <si>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E/</t>
    </r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w6</t>
    </r>
  </si>
  <si>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E/</t>
    </r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w7</t>
    </r>
  </si>
  <si>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E/</t>
    </r>
    <r>
      <rPr>
        <sz val="11"/>
        <color theme="0"/>
        <rFont val="맑은 고딕"/>
        <family val="2"/>
        <charset val="129"/>
      </rPr>
      <t>∂</t>
    </r>
    <r>
      <rPr>
        <sz val="11"/>
        <color theme="0"/>
        <rFont val="Arial"/>
        <family val="2"/>
      </rPr>
      <t>w8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</si>
</sst>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"/>
    <numFmt numFmtId="178" formatCode="0.0000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202124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1" applyFont="1" applyAlignment="1">
      <alignment horizontal="right" vertical="center"/>
    </xf>
    <xf numFmtId="0" fontId="11" fillId="2" borderId="0" xfId="0" applyFont="1" applyFill="1">
      <alignment vertical="center"/>
    </xf>
    <xf numFmtId="0" fontId="11" fillId="2" borderId="1" xfId="0" applyFont="1" applyFill="1" applyBorder="1">
      <alignment vertical="center"/>
    </xf>
    <xf numFmtId="176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8" fontId="9" fillId="0" borderId="1" xfId="0" applyNumberFormat="1" applyFont="1" applyBorder="1">
      <alignment vertical="center"/>
    </xf>
    <xf numFmtId="178" fontId="9" fillId="0" borderId="0" xfId="0" applyNumberFormat="1" applyFont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Loss vs epoch for varying learning rates (</a:t>
            </a:r>
            <a:r>
              <a:rPr lang="el-GR" altLang="ko-KR" sz="1400" b="0" i="0" baseline="0">
                <a:effectLst/>
              </a:rPr>
              <a:t>η</a:t>
            </a:r>
            <a:r>
              <a:rPr lang="en-US" altLang="ko-KR" sz="1400" b="0" i="0" baseline="0">
                <a:effectLst/>
              </a:rPr>
              <a:t>)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Sheet1!$AI$30</c:f>
              <c:strCache>
                <c:ptCount val="1"/>
                <c:pt idx="0">
                  <c:v>η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Sheet1!$AH$31:$AH$70</c:f>
              <c:numCache>
                <c:formatCode>General</c:formatCode>
                <c:ptCount val="40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4">
                  <c:v>15</c:v>
                </c:pt>
                <c:pt idx="19">
                  <c:v>20</c:v>
                </c:pt>
                <c:pt idx="24">
                  <c:v>25</c:v>
                </c:pt>
                <c:pt idx="29">
                  <c:v>30</c:v>
                </c:pt>
                <c:pt idx="34">
                  <c:v>35</c:v>
                </c:pt>
                <c:pt idx="39">
                  <c:v>40</c:v>
                </c:pt>
              </c:numCache>
            </c:numRef>
          </c:cat>
          <c:val>
            <c:numRef>
              <c:f>Sheet1!$AI$31:$AI$70</c:f>
              <c:numCache>
                <c:formatCode>0.000000</c:formatCode>
                <c:ptCount val="40"/>
                <c:pt idx="0">
                  <c:v>1.4181377937891659E-2</c:v>
                </c:pt>
                <c:pt idx="1">
                  <c:v>1.4100109220837997E-2</c:v>
                </c:pt>
                <c:pt idx="2">
                  <c:v>1.401925021298279E-2</c:v>
                </c:pt>
                <c:pt idx="3">
                  <c:v>1.3938799464944474E-2</c:v>
                </c:pt>
                <c:pt idx="4">
                  <c:v>1.3858755525740337E-2</c:v>
                </c:pt>
                <c:pt idx="5">
                  <c:v>1.3779116942873825E-2</c:v>
                </c:pt>
                <c:pt idx="6">
                  <c:v>1.3699882262420752E-2</c:v>
                </c:pt>
                <c:pt idx="7">
                  <c:v>1.3621050029115079E-2</c:v>
                </c:pt>
                <c:pt idx="8">
                  <c:v>1.3542618786433768E-2</c:v>
                </c:pt>
                <c:pt idx="9">
                  <c:v>1.346458707668105E-2</c:v>
                </c:pt>
                <c:pt idx="10">
                  <c:v>1.3386953441071939E-2</c:v>
                </c:pt>
                <c:pt idx="11">
                  <c:v>1.33097164198148E-2</c:v>
                </c:pt>
                <c:pt idx="12">
                  <c:v>1.3232874552193559E-2</c:v>
                </c:pt>
                <c:pt idx="13">
                  <c:v>1.3156426376648853E-2</c:v>
                </c:pt>
                <c:pt idx="14">
                  <c:v>1.3080370430858643E-2</c:v>
                </c:pt>
                <c:pt idx="15">
                  <c:v>1.3004705251817947E-2</c:v>
                </c:pt>
                <c:pt idx="16">
                  <c:v>1.2929429375917918E-2</c:v>
                </c:pt>
                <c:pt idx="17">
                  <c:v>1.2854541339024271E-2</c:v>
                </c:pt>
                <c:pt idx="18">
                  <c:v>1.2780039676554686E-2</c:v>
                </c:pt>
                <c:pt idx="19">
                  <c:v>1.2705922923555919E-2</c:v>
                </c:pt>
                <c:pt idx="20">
                  <c:v>1.263218961477966E-2</c:v>
                </c:pt>
                <c:pt idx="21">
                  <c:v>1.2558838284758098E-2</c:v>
                </c:pt>
                <c:pt idx="22">
                  <c:v>1.2485867467878543E-2</c:v>
                </c:pt>
                <c:pt idx="23">
                  <c:v>1.2413275698457224E-2</c:v>
                </c:pt>
                <c:pt idx="24">
                  <c:v>1.2341061510812594E-2</c:v>
                </c:pt>
                <c:pt idx="25">
                  <c:v>1.2269223439337708E-2</c:v>
                </c:pt>
                <c:pt idx="26">
                  <c:v>1.2197760018571913E-2</c:v>
                </c:pt>
                <c:pt idx="27">
                  <c:v>1.2126669783271919E-2</c:v>
                </c:pt>
                <c:pt idx="28">
                  <c:v>1.2055951268481902E-2</c:v>
                </c:pt>
                <c:pt idx="29">
                  <c:v>1.1985603009603095E-2</c:v>
                </c:pt>
                <c:pt idx="30">
                  <c:v>1.1915623542462497E-2</c:v>
                </c:pt>
                <c:pt idx="31">
                  <c:v>1.1846011403381051E-2</c:v>
                </c:pt>
                <c:pt idx="32">
                  <c:v>1.1776765129240833E-2</c:v>
                </c:pt>
                <c:pt idx="33">
                  <c:v>1.1707883257551649E-2</c:v>
                </c:pt>
                <c:pt idx="34">
                  <c:v>1.1639364326516993E-2</c:v>
                </c:pt>
                <c:pt idx="35">
                  <c:v>1.1571206875099081E-2</c:v>
                </c:pt>
                <c:pt idx="36">
                  <c:v>1.1503409443083347E-2</c:v>
                </c:pt>
                <c:pt idx="37">
                  <c:v>1.1435970571142064E-2</c:v>
                </c:pt>
                <c:pt idx="38">
                  <c:v>1.1368888800897399E-2</c:v>
                </c:pt>
                <c:pt idx="39">
                  <c:v>1.1302162674983596E-2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4-4228-B1F3-01B4973ED80B}"/>
            </c:ext>
          </c:extLst>
        </c:ser>
        <c:ser>
          <c:idx val="1"/>
          <c:order val="1"/>
          <c:tx>
            <c:strRef>
              <c:f>Sheet1!$AJ$30</c:f>
              <c:strCache>
                <c:ptCount val="1"/>
                <c:pt idx="0">
                  <c:v>η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Sheet1!$AH$31:$AH$70</c:f>
              <c:numCache>
                <c:formatCode>General</c:formatCode>
                <c:ptCount val="40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4">
                  <c:v>15</c:v>
                </c:pt>
                <c:pt idx="19">
                  <c:v>20</c:v>
                </c:pt>
                <c:pt idx="24">
                  <c:v>25</c:v>
                </c:pt>
                <c:pt idx="29">
                  <c:v>30</c:v>
                </c:pt>
                <c:pt idx="34">
                  <c:v>35</c:v>
                </c:pt>
                <c:pt idx="39">
                  <c:v>40</c:v>
                </c:pt>
              </c:numCache>
            </c:numRef>
          </c:cat>
          <c:val>
            <c:numRef>
              <c:f>Sheet1!$AJ$31:$AJ$70</c:f>
              <c:numCache>
                <c:formatCode>0.000000</c:formatCode>
                <c:ptCount val="40"/>
                <c:pt idx="0">
                  <c:v>1.4181377937891659E-2</c:v>
                </c:pt>
                <c:pt idx="1">
                  <c:v>1.401904594990469E-2</c:v>
                </c:pt>
                <c:pt idx="2">
                  <c:v>1.3858350518105238E-2</c:v>
                </c:pt>
                <c:pt idx="3">
                  <c:v>1.3699280008047189E-2</c:v>
                </c:pt>
                <c:pt idx="4">
                  <c:v>1.3541822761837552E-2</c:v>
                </c:pt>
                <c:pt idx="5">
                  <c:v>1.3385967100886603E-2</c:v>
                </c:pt>
                <c:pt idx="6">
                  <c:v>1.3231701328611296E-2</c:v>
                </c:pt>
                <c:pt idx="7">
                  <c:v>1.3079013733091522E-2</c:v>
                </c:pt>
                <c:pt idx="8">
                  <c:v>1.2927892589679245E-2</c:v>
                </c:pt>
                <c:pt idx="9">
                  <c:v>1.2778326163560286E-2</c:v>
                </c:pt>
                <c:pt idx="10">
                  <c:v>1.2630302712268874E-2</c:v>
                </c:pt>
                <c:pt idx="11">
                  <c:v>1.2483810488154619E-2</c:v>
                </c:pt>
                <c:pt idx="12">
                  <c:v>1.2338837740802407E-2</c:v>
                </c:pt>
                <c:pt idx="13">
                  <c:v>1.2195372719404761E-2</c:v>
                </c:pt>
                <c:pt idx="14">
                  <c:v>1.2053403675086945E-2</c:v>
                </c:pt>
                <c:pt idx="15">
                  <c:v>1.1912918863184931E-2</c:v>
                </c:pt>
                <c:pt idx="16">
                  <c:v>1.1773906545476267E-2</c:v>
                </c:pt>
                <c:pt idx="17">
                  <c:v>1.1636354992363878E-2</c:v>
                </c:pt>
                <c:pt idx="18">
                  <c:v>1.1500252485013161E-2</c:v>
                </c:pt>
                <c:pt idx="19">
                  <c:v>1.1365587317442475E-2</c:v>
                </c:pt>
                <c:pt idx="20">
                  <c:v>1.1232347798567091E-2</c:v>
                </c:pt>
                <c:pt idx="21">
                  <c:v>1.1100522254196929E-2</c:v>
                </c:pt>
                <c:pt idx="22">
                  <c:v>1.0970099028988677E-2</c:v>
                </c:pt>
                <c:pt idx="23">
                  <c:v>1.0841066488351482E-2</c:v>
                </c:pt>
                <c:pt idx="24">
                  <c:v>1.0713413020308069E-2</c:v>
                </c:pt>
                <c:pt idx="25">
                  <c:v>1.0587127037310119E-2</c:v>
                </c:pt>
                <c:pt idx="26">
                  <c:v>1.0462196978009038E-2</c:v>
                </c:pt>
                <c:pt idx="27">
                  <c:v>1.0338611308982393E-2</c:v>
                </c:pt>
                <c:pt idx="28">
                  <c:v>1.0216358526415927E-2</c:v>
                </c:pt>
                <c:pt idx="29">
                  <c:v>1.0095427157742145E-2</c:v>
                </c:pt>
                <c:pt idx="30">
                  <c:v>9.9758057632352484E-3</c:v>
                </c:pt>
                <c:pt idx="31">
                  <c:v>9.8574829375631876E-3</c:v>
                </c:pt>
                <c:pt idx="32">
                  <c:v>9.7404473112972026E-3</c:v>
                </c:pt>
                <c:pt idx="33">
                  <c:v>9.6246875523789931E-3</c:v>
                </c:pt>
                <c:pt idx="34">
                  <c:v>9.5101923675464557E-3</c:v>
                </c:pt>
                <c:pt idx="35">
                  <c:v>9.3969505037178012E-3</c:v>
                </c:pt>
                <c:pt idx="36">
                  <c:v>9.2849507493350421E-3</c:v>
                </c:pt>
                <c:pt idx="37">
                  <c:v>9.1741819356670872E-3</c:v>
                </c:pt>
                <c:pt idx="38">
                  <c:v>9.0646329380727475E-3</c:v>
                </c:pt>
                <c:pt idx="39">
                  <c:v>8.9562926772245484E-3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4-4228-B1F3-01B4973ED80B}"/>
            </c:ext>
          </c:extLst>
        </c:ser>
        <c:ser>
          <c:idx val="2"/>
          <c:order val="2"/>
          <c:tx>
            <c:strRef>
              <c:f>Sheet1!$AK$30</c:f>
              <c:strCache>
                <c:ptCount val="1"/>
                <c:pt idx="0">
                  <c:v>η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Sheet1!$AH$31:$AH$70</c:f>
              <c:numCache>
                <c:formatCode>General</c:formatCode>
                <c:ptCount val="40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4">
                  <c:v>15</c:v>
                </c:pt>
                <c:pt idx="19">
                  <c:v>20</c:v>
                </c:pt>
                <c:pt idx="24">
                  <c:v>25</c:v>
                </c:pt>
                <c:pt idx="29">
                  <c:v>30</c:v>
                </c:pt>
                <c:pt idx="34">
                  <c:v>35</c:v>
                </c:pt>
                <c:pt idx="39">
                  <c:v>40</c:v>
                </c:pt>
              </c:numCache>
            </c:numRef>
          </c:cat>
          <c:val>
            <c:numRef>
              <c:f>Sheet1!$AK$31:$AK$70</c:f>
              <c:numCache>
                <c:formatCode>0.000000</c:formatCode>
                <c:ptCount val="40"/>
                <c:pt idx="0">
                  <c:v>1.4181377937891659E-2</c:v>
                </c:pt>
                <c:pt idx="1">
                  <c:v>1.3777091971353119E-2</c:v>
                </c:pt>
                <c:pt idx="2">
                  <c:v>1.3382991074686639E-2</c:v>
                </c:pt>
                <c:pt idx="3">
                  <c:v>1.299889169482194E-2</c:v>
                </c:pt>
                <c:pt idx="4">
                  <c:v>1.2624609613296933E-2</c:v>
                </c:pt>
                <c:pt idx="5">
                  <c:v>1.2259960203513404E-2</c:v>
                </c:pt>
                <c:pt idx="6">
                  <c:v>1.1904758676287311E-2</c:v>
                </c:pt>
                <c:pt idx="7">
                  <c:v>1.155882031368303E-2</c:v>
                </c:pt>
                <c:pt idx="8">
                  <c:v>1.1221960691164552E-2</c:v>
                </c:pt>
                <c:pt idx="9">
                  <c:v>1.0893995888136167E-2</c:v>
                </c:pt>
                <c:pt idx="10">
                  <c:v>1.0574742686982247E-2</c:v>
                </c:pt>
                <c:pt idx="11">
                  <c:v>1.0264018760749363E-2</c:v>
                </c:pt>
                <c:pt idx="12">
                  <c:v>9.9616428496444483E-3</c:v>
                </c:pt>
                <c:pt idx="13">
                  <c:v>9.6674349265501204E-3</c:v>
                </c:pt>
                <c:pt idx="14">
                  <c:v>9.3812163517831074E-3</c:v>
                </c:pt>
                <c:pt idx="15">
                  <c:v>9.1028100173431263E-3</c:v>
                </c:pt>
                <c:pt idx="16">
                  <c:v>8.8320404809188874E-3</c:v>
                </c:pt>
                <c:pt idx="17">
                  <c:v>8.5687340899340807E-3</c:v>
                </c:pt>
                <c:pt idx="18">
                  <c:v>8.3127190959303258E-3</c:v>
                </c:pt>
                <c:pt idx="19">
                  <c:v>8.0638257595952861E-3</c:v>
                </c:pt>
                <c:pt idx="20">
                  <c:v>7.8218864467540644E-3</c:v>
                </c:pt>
                <c:pt idx="21">
                  <c:v>7.5867357156489167E-3</c:v>
                </c:pt>
                <c:pt idx="22">
                  <c:v>7.3582103958377641E-3</c:v>
                </c:pt>
                <c:pt idx="23">
                  <c:v>7.1361496590456267E-3</c:v>
                </c:pt>
                <c:pt idx="24">
                  <c:v>6.9203950823050163E-3</c:v>
                </c:pt>
                <c:pt idx="25">
                  <c:v>6.7107907037218893E-3</c:v>
                </c:pt>
                <c:pt idx="26">
                  <c:v>6.5071830712022608E-3</c:v>
                </c:pt>
                <c:pt idx="27">
                  <c:v>6.3094212844730466E-3</c:v>
                </c:pt>
                <c:pt idx="28">
                  <c:v>6.1173570307266082E-3</c:v>
                </c:pt>
                <c:pt idx="29">
                  <c:v>5.930844614214747E-3</c:v>
                </c:pt>
                <c:pt idx="30">
                  <c:v>5.7497409801117484E-3</c:v>
                </c:pt>
                <c:pt idx="31">
                  <c:v>5.5739057329607777E-3</c:v>
                </c:pt>
                <c:pt idx="32">
                  <c:v>5.4032011500105056E-3</c:v>
                </c:pt>
                <c:pt idx="33">
                  <c:v>5.2374921897415626E-3</c:v>
                </c:pt>
                <c:pt idx="34">
                  <c:v>5.0766464958744827E-3</c:v>
                </c:pt>
                <c:pt idx="35">
                  <c:v>4.9205343971425886E-3</c:v>
                </c:pt>
                <c:pt idx="36">
                  <c:v>4.7690289031039222E-3</c:v>
                </c:pt>
                <c:pt idx="37">
                  <c:v>4.6220056962580063E-3</c:v>
                </c:pt>
                <c:pt idx="38">
                  <c:v>4.4793431207235321E-3</c:v>
                </c:pt>
                <c:pt idx="39">
                  <c:v>4.3409221677236688E-3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4-4228-B1F3-01B4973ED80B}"/>
            </c:ext>
          </c:extLst>
        </c:ser>
        <c:ser>
          <c:idx val="3"/>
          <c:order val="3"/>
          <c:tx>
            <c:strRef>
              <c:f>Sheet1!$AL$30</c:f>
              <c:strCache>
                <c:ptCount val="1"/>
                <c:pt idx="0">
                  <c:v>η =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Sheet1!$AH$31:$AH$70</c:f>
              <c:numCache>
                <c:formatCode>General</c:formatCode>
                <c:ptCount val="40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4">
                  <c:v>15</c:v>
                </c:pt>
                <c:pt idx="19">
                  <c:v>20</c:v>
                </c:pt>
                <c:pt idx="24">
                  <c:v>25</c:v>
                </c:pt>
                <c:pt idx="29">
                  <c:v>30</c:v>
                </c:pt>
                <c:pt idx="34">
                  <c:v>35</c:v>
                </c:pt>
                <c:pt idx="39">
                  <c:v>40</c:v>
                </c:pt>
              </c:numCache>
            </c:numRef>
          </c:cat>
          <c:val>
            <c:numRef>
              <c:f>Sheet1!$AL$31:$AL$70</c:f>
              <c:numCache>
                <c:formatCode>0.000000</c:formatCode>
                <c:ptCount val="40"/>
                <c:pt idx="0">
                  <c:v>1.4181377937891659E-2</c:v>
                </c:pt>
                <c:pt idx="1">
                  <c:v>1.3536998348008467E-2</c:v>
                </c:pt>
                <c:pt idx="2">
                  <c:v>1.2918578969871843E-2</c:v>
                </c:pt>
                <c:pt idx="3">
                  <c:v>1.2325361241439297E-2</c:v>
                </c:pt>
                <c:pt idx="4">
                  <c:v>1.1756583842044671E-2</c:v>
                </c:pt>
                <c:pt idx="5">
                  <c:v>1.1211485266824559E-2</c:v>
                </c:pt>
                <c:pt idx="6">
                  <c:v>1.0689306202278221E-2</c:v>
                </c:pt>
                <c:pt idx="7">
                  <c:v>1.01892917046815E-2</c:v>
                </c:pt>
                <c:pt idx="8">
                  <c:v>9.710693184679705E-3</c:v>
                </c:pt>
                <c:pt idx="9">
                  <c:v>9.2527702027658393E-3</c:v>
                </c:pt>
                <c:pt idx="10">
                  <c:v>8.8147920815218467E-3</c:v>
                </c:pt>
                <c:pt idx="11">
                  <c:v>8.3960393414685662E-3</c:v>
                </c:pt>
                <c:pt idx="12">
                  <c:v>7.9958049681489417E-3</c:v>
                </c:pt>
                <c:pt idx="13">
                  <c:v>7.613395518672024E-3</c:v>
                </c:pt>
                <c:pt idx="14">
                  <c:v>7.2481320763870833E-3</c:v>
                </c:pt>
                <c:pt idx="15">
                  <c:v>6.8993510626533935E-3</c:v>
                </c:pt>
                <c:pt idx="16">
                  <c:v>6.5664049148370859E-3</c:v>
                </c:pt>
                <c:pt idx="17">
                  <c:v>6.2486626397184903E-3</c:v>
                </c:pt>
                <c:pt idx="18">
                  <c:v>5.9455102514437853E-3</c:v>
                </c:pt>
                <c:pt idx="19">
                  <c:v>5.6563511030215067E-3</c:v>
                </c:pt>
                <c:pt idx="20">
                  <c:v>5.3806061201577549E-3</c:v>
                </c:pt>
                <c:pt idx="21">
                  <c:v>5.117713945957965E-3</c:v>
                </c:pt>
                <c:pt idx="22">
                  <c:v>4.8671310047094032E-3</c:v>
                </c:pt>
                <c:pt idx="23">
                  <c:v>4.6283314926064039E-3</c:v>
                </c:pt>
                <c:pt idx="24">
                  <c:v>4.4008073029009869E-3</c:v>
                </c:pt>
                <c:pt idx="25">
                  <c:v>4.1840678925614445E-3</c:v>
                </c:pt>
                <c:pt idx="26">
                  <c:v>3.9776400971093988E-3</c:v>
                </c:pt>
                <c:pt idx="27">
                  <c:v>3.7810678998875923E-3</c:v>
                </c:pt>
                <c:pt idx="28">
                  <c:v>3.593912161591883E-3</c:v>
                </c:pt>
                <c:pt idx="29">
                  <c:v>3.4157503154858522E-3</c:v>
                </c:pt>
                <c:pt idx="30">
                  <c:v>3.2461760333098986E-3</c:v>
                </c:pt>
                <c:pt idx="31">
                  <c:v>3.0847988665005993E-3</c:v>
                </c:pt>
                <c:pt idx="32">
                  <c:v>2.9312438669538724E-3</c:v>
                </c:pt>
                <c:pt idx="33">
                  <c:v>2.785151191199031E-3</c:v>
                </c:pt>
                <c:pt idx="34">
                  <c:v>2.6461756915006867E-3</c:v>
                </c:pt>
                <c:pt idx="35">
                  <c:v>2.5139864970741667E-3</c:v>
                </c:pt>
                <c:pt idx="36">
                  <c:v>2.3882665882868342E-3</c:v>
                </c:pt>
                <c:pt idx="37">
                  <c:v>2.2687123664234467E-3</c:v>
                </c:pt>
                <c:pt idx="38">
                  <c:v>2.1550332213191217E-3</c:v>
                </c:pt>
                <c:pt idx="39">
                  <c:v>2.0469510989067179E-3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4-4228-B1F3-01B4973ED80B}"/>
            </c:ext>
          </c:extLst>
        </c:ser>
        <c:ser>
          <c:idx val="4"/>
          <c:order val="4"/>
          <c:tx>
            <c:strRef>
              <c:f>Sheet1!$AM$30</c:f>
              <c:strCache>
                <c:ptCount val="1"/>
                <c:pt idx="0">
                  <c:v>η =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Sheet1!$AH$31:$AH$70</c:f>
              <c:numCache>
                <c:formatCode>General</c:formatCode>
                <c:ptCount val="40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4">
                  <c:v>15</c:v>
                </c:pt>
                <c:pt idx="19">
                  <c:v>20</c:v>
                </c:pt>
                <c:pt idx="24">
                  <c:v>25</c:v>
                </c:pt>
                <c:pt idx="29">
                  <c:v>30</c:v>
                </c:pt>
                <c:pt idx="34">
                  <c:v>35</c:v>
                </c:pt>
                <c:pt idx="39">
                  <c:v>40</c:v>
                </c:pt>
              </c:numCache>
            </c:numRef>
          </c:cat>
          <c:val>
            <c:numRef>
              <c:f>Sheet1!$AM$31:$AM$70</c:f>
              <c:numCache>
                <c:formatCode>0.000000</c:formatCode>
                <c:ptCount val="40"/>
                <c:pt idx="0">
                  <c:v>1.4181377937891659E-2</c:v>
                </c:pt>
                <c:pt idx="1">
                  <c:v>1.3377973636605766E-2</c:v>
                </c:pt>
                <c:pt idx="2">
                  <c:v>1.2615011772631147E-2</c:v>
                </c:pt>
                <c:pt idx="3">
                  <c:v>1.1891002558071604E-2</c:v>
                </c:pt>
                <c:pt idx="4">
                  <c:v>1.1204452020885023E-2</c:v>
                </c:pt>
                <c:pt idx="5">
                  <c:v>1.0553869604989767E-2</c:v>
                </c:pt>
                <c:pt idx="6">
                  <c:v>9.9377750088866582E-3</c:v>
                </c:pt>
                <c:pt idx="7">
                  <c:v>9.3547042767945232E-3</c:v>
                </c:pt>
                <c:pt idx="8">
                  <c:v>8.8032151648353013E-3</c:v>
                </c:pt>
                <c:pt idx="9">
                  <c:v>8.2818918117386238E-3</c:v>
                </c:pt>
                <c:pt idx="10">
                  <c:v>7.7893487489674191E-3</c:v>
                </c:pt>
                <c:pt idx="11">
                  <c:v>7.3242342892130708E-3</c:v>
                </c:pt>
                <c:pt idx="12">
                  <c:v>6.8852333350105394E-3</c:v>
                </c:pt>
                <c:pt idx="13">
                  <c:v>6.4710696509219772E-3</c:v>
                </c:pt>
                <c:pt idx="14">
                  <c:v>6.0805076434802662E-3</c:v>
                </c:pt>
                <c:pt idx="15">
                  <c:v>5.712353693013596E-3</c:v>
                </c:pt>
                <c:pt idx="16">
                  <c:v>5.3654570807277167E-3</c:v>
                </c:pt>
                <c:pt idx="17">
                  <c:v>5.0387105531307531E-3</c:v>
                </c:pt>
                <c:pt idx="18">
                  <c:v>4.731050564164019E-3</c:v>
                </c:pt>
                <c:pt idx="19">
                  <c:v>4.441457233358365E-3</c:v>
                </c:pt>
                <c:pt idx="20">
                  <c:v>4.168954056058773E-3</c:v>
                </c:pt>
                <c:pt idx="21">
                  <c:v>3.9126073993346637E-3</c:v>
                </c:pt>
                <c:pt idx="22">
                  <c:v>3.6715258146853367E-3</c:v>
                </c:pt>
                <c:pt idx="23">
                  <c:v>3.4448591961179749E-3</c:v>
                </c:pt>
                <c:pt idx="24">
                  <c:v>3.2317978096661256E-3</c:v>
                </c:pt>
                <c:pt idx="25">
                  <c:v>3.0315712179674577E-3</c:v>
                </c:pt>
                <c:pt idx="26">
                  <c:v>2.843447121158874E-3</c:v>
                </c:pt>
                <c:pt idx="27">
                  <c:v>2.6667301330980282E-3</c:v>
                </c:pt>
                <c:pt idx="28">
                  <c:v>2.5007605097972898E-3</c:v>
                </c:pt>
                <c:pt idx="29">
                  <c:v>2.3449128449694835E-3</c:v>
                </c:pt>
                <c:pt idx="30">
                  <c:v>2.1985947457403773E-3</c:v>
                </c:pt>
                <c:pt idx="31">
                  <c:v>2.0612454998822716E-3</c:v>
                </c:pt>
                <c:pt idx="32">
                  <c:v>1.9323347443659334E-3</c:v>
                </c:pt>
                <c:pt idx="33">
                  <c:v>1.8113611436100787E-3</c:v>
                </c:pt>
                <c:pt idx="34">
                  <c:v>1.6978510845250326E-3</c:v>
                </c:pt>
                <c:pt idx="35">
                  <c:v>1.5913573942927519E-3</c:v>
                </c:pt>
                <c:pt idx="36">
                  <c:v>1.4914580857918116E-3</c:v>
                </c:pt>
                <c:pt idx="37">
                  <c:v>1.3977551346566197E-3</c:v>
                </c:pt>
                <c:pt idx="38">
                  <c:v>1.3098732911453149E-3</c:v>
                </c:pt>
                <c:pt idx="39">
                  <c:v>1.2274589292737004E-3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4-4228-B1F3-01B4973ED80B}"/>
            </c:ext>
          </c:extLst>
        </c:ser>
        <c:ser>
          <c:idx val="5"/>
          <c:order val="5"/>
          <c:tx>
            <c:strRef>
              <c:f>Sheet1!$AN$30</c:f>
              <c:strCache>
                <c:ptCount val="1"/>
                <c:pt idx="0">
                  <c:v>η = 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Sheet1!$AH$31:$AH$70</c:f>
              <c:numCache>
                <c:formatCode>General</c:formatCode>
                <c:ptCount val="40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4">
                  <c:v>15</c:v>
                </c:pt>
                <c:pt idx="19">
                  <c:v>20</c:v>
                </c:pt>
                <c:pt idx="24">
                  <c:v>25</c:v>
                </c:pt>
                <c:pt idx="29">
                  <c:v>30</c:v>
                </c:pt>
                <c:pt idx="34">
                  <c:v>35</c:v>
                </c:pt>
                <c:pt idx="39">
                  <c:v>40</c:v>
                </c:pt>
              </c:numCache>
            </c:numRef>
          </c:cat>
          <c:val>
            <c:numRef>
              <c:f>Sheet1!$AN$31:$AN$70</c:f>
              <c:numCache>
                <c:formatCode>0.000000</c:formatCode>
                <c:ptCount val="40"/>
                <c:pt idx="0">
                  <c:v>1.4181377937891659E-2</c:v>
                </c:pt>
                <c:pt idx="1">
                  <c:v>1.2595395545823514E-2</c:v>
                </c:pt>
                <c:pt idx="2">
                  <c:v>1.1168677232505919E-2</c:v>
                </c:pt>
                <c:pt idx="3">
                  <c:v>9.8890269965425815E-3</c:v>
                </c:pt>
                <c:pt idx="4">
                  <c:v>8.7443741206203809E-3</c:v>
                </c:pt>
                <c:pt idx="5">
                  <c:v>7.7229739741256631E-3</c:v>
                </c:pt>
                <c:pt idx="6">
                  <c:v>6.813561453705071E-3</c:v>
                </c:pt>
                <c:pt idx="7">
                  <c:v>6.0054616521615471E-3</c:v>
                </c:pt>
                <c:pt idx="8">
                  <c:v>5.2886633178310487E-3</c:v>
                </c:pt>
                <c:pt idx="9">
                  <c:v>4.6538610282206147E-3</c:v>
                </c:pt>
                <c:pt idx="10">
                  <c:v>4.0924719098234703E-3</c:v>
                </c:pt>
                <c:pt idx="11">
                  <c:v>3.5966323365137515E-3</c:v>
                </c:pt>
                <c:pt idx="12">
                  <c:v>3.1591794554659564E-3</c:v>
                </c:pt>
                <c:pt idx="13">
                  <c:v>2.7736217192485257E-3</c:v>
                </c:pt>
                <c:pt idx="14">
                  <c:v>2.4341019164282737E-3</c:v>
                </c:pt>
                <c:pt idx="15">
                  <c:v>2.1353555383153782E-3</c:v>
                </c:pt>
                <c:pt idx="16">
                  <c:v>1.8726667251502327E-3</c:v>
                </c:pt>
                <c:pt idx="17">
                  <c:v>1.6418235155573151E-3</c:v>
                </c:pt>
                <c:pt idx="18">
                  <c:v>1.439073682800522E-3</c:v>
                </c:pt>
                <c:pt idx="19">
                  <c:v>1.2610820779109407E-3</c:v>
                </c:pt>
                <c:pt idx="20">
                  <c:v>1.1048901067664417E-3</c:v>
                </c:pt>
                <c:pt idx="21">
                  <c:v>9.6787773728809171E-4</c:v>
                </c:pt>
                <c:pt idx="22">
                  <c:v>8.4772825500435765E-4</c:v>
                </c:pt>
                <c:pt idx="23">
                  <c:v>7.4239585142592962E-4</c:v>
                </c:pt>
                <c:pt idx="24">
                  <c:v>6.5007603177856185E-4</c:v>
                </c:pt>
                <c:pt idx="25">
                  <c:v>5.6917875941373192E-4</c:v>
                </c:pt>
                <c:pt idx="26">
                  <c:v>4.9830420745720536E-4</c:v>
                </c:pt>
                <c:pt idx="27">
                  <c:v>4.3622095878296906E-4</c:v>
                </c:pt>
                <c:pt idx="28">
                  <c:v>3.8184647897651034E-4</c:v>
                </c:pt>
                <c:pt idx="29">
                  <c:v>3.3422968017047942E-4</c:v>
                </c:pt>
                <c:pt idx="30">
                  <c:v>2.9253539380295353E-4</c:v>
                </c:pt>
                <c:pt idx="31">
                  <c:v>2.5603057536508525E-4</c:v>
                </c:pt>
                <c:pt idx="32">
                  <c:v>2.2407207245950204E-4</c:v>
                </c:pt>
                <c:pt idx="33">
                  <c:v>1.960957977666259E-4</c:v>
                </c:pt>
                <c:pt idx="34">
                  <c:v>1.7160715990795672E-4</c:v>
                </c:pt>
                <c:pt idx="35">
                  <c:v>1.5017261704480787E-4</c:v>
                </c:pt>
                <c:pt idx="36">
                  <c:v>1.3141222988891787E-4</c:v>
                </c:pt>
                <c:pt idx="37">
                  <c:v>1.149931023045289E-4</c:v>
                </c:pt>
                <c:pt idx="38">
                  <c:v>1.0062360863693594E-4</c:v>
                </c:pt>
                <c:pt idx="39">
                  <c:v>8.8048317178842782E-5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54-4228-B1F3-01B4973E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72000"/>
        <c:axId val="613473640"/>
      </c:lineChart>
      <c:catAx>
        <c:axId val="61347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/>
                  <a:t>Epoch</a:t>
                </a:r>
                <a:endParaRPr lang="ko-KR" alt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473640"/>
        <c:crosses val="autoZero"/>
        <c:auto val="1"/>
        <c:lblAlgn val="ctr"/>
        <c:lblOffset val="100"/>
        <c:noMultiLvlLbl val="0"/>
      </c:catAx>
      <c:valAx>
        <c:axId val="613473640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/>
                  <a:t>Loss</a:t>
                </a:r>
                <a:endParaRPr lang="ko-KR" alt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4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70383</xdr:colOff>
      <xdr:row>13</xdr:row>
      <xdr:rowOff>112984</xdr:rowOff>
    </xdr:from>
    <xdr:to>
      <xdr:col>9</xdr:col>
      <xdr:colOff>496383</xdr:colOff>
      <xdr:row>27</xdr:row>
      <xdr:rowOff>135484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19C81F-C2E3-43C0-B70F-6A61C3A5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149678</xdr:colOff>
      <xdr:row>2</xdr:row>
      <xdr:rowOff>68038</xdr:rowOff>
    </xdr:from>
    <xdr:to>
      <xdr:col>9</xdr:col>
      <xdr:colOff>499966</xdr:colOff>
      <xdr:row>11</xdr:row>
      <xdr:rowOff>163591</xdr:rowOff>
    </xdr:to>
    <xdr:grpSp>
      <xdr:nvGrpSpPr>
        <xdr:cNvPr id="3" name="그룹 2"/>
        <xdr:cNvGrpSpPr/>
      </xdr:nvGrpSpPr>
      <xdr:grpSpPr>
        <a:xfrm>
          <a:off x="362590" y="437832"/>
          <a:ext cx="5729111" cy="2011759"/>
          <a:chOff x="14015357" y="1224643"/>
          <a:chExt cx="5684288" cy="1932518"/>
        </a:xfrm>
      </xdr:grpSpPr>
      <xdr:sp macro="" textlink="">
        <xdr:nvSpPr>
          <xdr:cNvPr id="4" name="Oval 1">
            <a:extLst>
              <a:ext uri="{FF2B5EF4-FFF2-40B4-BE49-F238E27FC236}">
                <a16:creationId xmlns:a16="http://schemas.microsoft.com/office/drawing/2014/main" id="{B07C13D7-61F5-4D37-94FC-E7074196D859}"/>
              </a:ext>
            </a:extLst>
          </xdr:cNvPr>
          <xdr:cNvSpPr/>
        </xdr:nvSpPr>
        <xdr:spPr>
          <a:xfrm>
            <a:off x="14015357" y="1224644"/>
            <a:ext cx="594298" cy="54178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i1</a:t>
            </a:r>
          </a:p>
        </xdr:txBody>
      </xdr:sp>
      <xdr:sp macro="" textlink="">
        <xdr:nvSpPr>
          <xdr:cNvPr id="6" name="Oval 2">
            <a:extLst>
              <a:ext uri="{FF2B5EF4-FFF2-40B4-BE49-F238E27FC236}">
                <a16:creationId xmlns:a16="http://schemas.microsoft.com/office/drawing/2014/main" id="{6363152E-F816-4EBA-94AA-12E1CCD8EC45}"/>
              </a:ext>
            </a:extLst>
          </xdr:cNvPr>
          <xdr:cNvSpPr/>
        </xdr:nvSpPr>
        <xdr:spPr>
          <a:xfrm>
            <a:off x="14015357" y="2575385"/>
            <a:ext cx="458962" cy="564191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i2</a:t>
            </a:r>
            <a:endParaRPr lang="en-US" sz="1100"/>
          </a:p>
        </xdr:txBody>
      </xdr:sp>
      <xdr:sp macro="" textlink="">
        <xdr:nvSpPr>
          <xdr:cNvPr id="7" name="Oval 3">
            <a:extLst>
              <a:ext uri="{FF2B5EF4-FFF2-40B4-BE49-F238E27FC236}">
                <a16:creationId xmlns:a16="http://schemas.microsoft.com/office/drawing/2014/main" id="{2876E174-1B25-46D4-9F02-54473B516690}"/>
              </a:ext>
            </a:extLst>
          </xdr:cNvPr>
          <xdr:cNvSpPr/>
        </xdr:nvSpPr>
        <xdr:spPr>
          <a:xfrm>
            <a:off x="15321629" y="1224644"/>
            <a:ext cx="442585" cy="541780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/>
              <a:t>h1</a:t>
            </a:r>
          </a:p>
        </xdr:txBody>
      </xdr:sp>
      <xdr:sp macro="" textlink="">
        <xdr:nvSpPr>
          <xdr:cNvPr id="8" name="Oval 4">
            <a:extLst>
              <a:ext uri="{FF2B5EF4-FFF2-40B4-BE49-F238E27FC236}">
                <a16:creationId xmlns:a16="http://schemas.microsoft.com/office/drawing/2014/main" id="{2E7E9696-BAFD-428D-9A04-1B821D195EF6}"/>
              </a:ext>
            </a:extLst>
          </xdr:cNvPr>
          <xdr:cNvSpPr/>
        </xdr:nvSpPr>
        <xdr:spPr>
          <a:xfrm>
            <a:off x="15327490" y="2573919"/>
            <a:ext cx="433060" cy="564191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9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h2</a:t>
            </a:r>
            <a:endParaRPr lang="en-US" sz="5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Oval 5">
            <a:extLst>
              <a:ext uri="{FF2B5EF4-FFF2-40B4-BE49-F238E27FC236}">
                <a16:creationId xmlns:a16="http://schemas.microsoft.com/office/drawing/2014/main" id="{55C124A3-FE23-4A3F-BEA9-EA96C754CB68}"/>
              </a:ext>
            </a:extLst>
          </xdr:cNvPr>
          <xdr:cNvSpPr/>
        </xdr:nvSpPr>
        <xdr:spPr>
          <a:xfrm>
            <a:off x="15761092" y="1230506"/>
            <a:ext cx="642886" cy="541780"/>
          </a:xfrm>
          <a:prstGeom prst="ellipse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/>
              <a:t>a_h1</a:t>
            </a:r>
          </a:p>
        </xdr:txBody>
      </xdr:sp>
      <xdr:sp macro="" textlink="">
        <xdr:nvSpPr>
          <xdr:cNvPr id="10" name="Oval 6">
            <a:extLst>
              <a:ext uri="{FF2B5EF4-FFF2-40B4-BE49-F238E27FC236}">
                <a16:creationId xmlns:a16="http://schemas.microsoft.com/office/drawing/2014/main" id="{D0FC9233-352D-4321-980A-759E2C24C637}"/>
              </a:ext>
            </a:extLst>
          </xdr:cNvPr>
          <xdr:cNvSpPr/>
        </xdr:nvSpPr>
        <xdr:spPr>
          <a:xfrm>
            <a:off x="15757429" y="2579781"/>
            <a:ext cx="631511" cy="564191"/>
          </a:xfrm>
          <a:prstGeom prst="ellipse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a_h2</a:t>
            </a:r>
            <a:endParaRPr lang="en-US" sz="1000">
              <a:effectLst/>
            </a:endParaRPr>
          </a:p>
        </xdr:txBody>
      </xdr:sp>
      <xdr:sp macro="" textlink="">
        <xdr:nvSpPr>
          <xdr:cNvPr id="11" name="Oval 7">
            <a:extLst>
              <a:ext uri="{FF2B5EF4-FFF2-40B4-BE49-F238E27FC236}">
                <a16:creationId xmlns:a16="http://schemas.microsoft.com/office/drawing/2014/main" id="{FB78D3A6-F6F7-467B-BBD0-00E0A3CAD654}"/>
              </a:ext>
            </a:extLst>
          </xdr:cNvPr>
          <xdr:cNvSpPr/>
        </xdr:nvSpPr>
        <xdr:spPr>
          <a:xfrm>
            <a:off x="16985047" y="1237833"/>
            <a:ext cx="598979" cy="541780"/>
          </a:xfrm>
          <a:prstGeom prst="ellipse">
            <a:avLst/>
          </a:prstGeom>
          <a:solidFill>
            <a:schemeClr val="accent5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o1</a:t>
            </a:r>
            <a:endParaRPr lang="en-US" sz="1100"/>
          </a:p>
        </xdr:txBody>
      </xdr:sp>
      <xdr:sp macro="" textlink="">
        <xdr:nvSpPr>
          <xdr:cNvPr id="12" name="Oval 8">
            <a:extLst>
              <a:ext uri="{FF2B5EF4-FFF2-40B4-BE49-F238E27FC236}">
                <a16:creationId xmlns:a16="http://schemas.microsoft.com/office/drawing/2014/main" id="{E4E8998F-A921-4E8A-B991-C4E1E7EC3F0E}"/>
              </a:ext>
            </a:extLst>
          </xdr:cNvPr>
          <xdr:cNvSpPr/>
        </xdr:nvSpPr>
        <xdr:spPr>
          <a:xfrm>
            <a:off x="16995096" y="2587108"/>
            <a:ext cx="594791" cy="564191"/>
          </a:xfrm>
          <a:prstGeom prst="ellipse">
            <a:avLst/>
          </a:prstGeom>
          <a:solidFill>
            <a:schemeClr val="accent5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o2</a:t>
            </a:r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Oval 9">
            <a:extLst>
              <a:ext uri="{FF2B5EF4-FFF2-40B4-BE49-F238E27FC236}">
                <a16:creationId xmlns:a16="http://schemas.microsoft.com/office/drawing/2014/main" id="{50F77519-E3D9-4550-A212-F6A32F0C5E3C}"/>
              </a:ext>
            </a:extLst>
          </xdr:cNvPr>
          <xdr:cNvSpPr/>
        </xdr:nvSpPr>
        <xdr:spPr>
          <a:xfrm>
            <a:off x="17561855" y="1243695"/>
            <a:ext cx="619807" cy="54178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/>
              <a:t>a_o1</a:t>
            </a:r>
            <a:endParaRPr lang="en-US" sz="600"/>
          </a:p>
        </xdr:txBody>
      </xdr:sp>
      <xdr:sp macro="" textlink="">
        <xdr:nvSpPr>
          <xdr:cNvPr id="14" name="Oval 10">
            <a:extLst>
              <a:ext uri="{FF2B5EF4-FFF2-40B4-BE49-F238E27FC236}">
                <a16:creationId xmlns:a16="http://schemas.microsoft.com/office/drawing/2014/main" id="{CF61EE81-F066-4660-93D7-5B806F5A5A13}"/>
              </a:ext>
            </a:extLst>
          </xdr:cNvPr>
          <xdr:cNvSpPr/>
        </xdr:nvSpPr>
        <xdr:spPr>
          <a:xfrm>
            <a:off x="17567716" y="2592970"/>
            <a:ext cx="620515" cy="564191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/>
              <a:t>a_o2</a:t>
            </a:r>
            <a:endParaRPr lang="en-US" sz="1000"/>
          </a:p>
        </xdr:txBody>
      </xdr:sp>
      <xdr:sp macro="" textlink="">
        <xdr:nvSpPr>
          <xdr:cNvPr id="15" name="Oval 11">
            <a:extLst>
              <a:ext uri="{FF2B5EF4-FFF2-40B4-BE49-F238E27FC236}">
                <a16:creationId xmlns:a16="http://schemas.microsoft.com/office/drawing/2014/main" id="{39D76AA8-D71D-49D0-83AD-DBF37FB0A747}"/>
              </a:ext>
            </a:extLst>
          </xdr:cNvPr>
          <xdr:cNvSpPr/>
        </xdr:nvSpPr>
        <xdr:spPr>
          <a:xfrm>
            <a:off x="18819655" y="1819644"/>
            <a:ext cx="879990" cy="982496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E_total</a:t>
            </a:r>
          </a:p>
        </xdr:txBody>
      </xdr:sp>
      <xdr:cxnSp macro="">
        <xdr:nvCxnSpPr>
          <xdr:cNvPr id="16" name="Straight Connector 12">
            <a:extLst>
              <a:ext uri="{FF2B5EF4-FFF2-40B4-BE49-F238E27FC236}">
                <a16:creationId xmlns:a16="http://schemas.microsoft.com/office/drawing/2014/main" id="{6BD36202-9133-48B4-8600-437BFC7ED3DA}"/>
              </a:ext>
            </a:extLst>
          </xdr:cNvPr>
          <xdr:cNvCxnSpPr>
            <a:stCxn id="6" idx="6"/>
            <a:endCxn id="7" idx="2"/>
          </xdr:cNvCxnSpPr>
        </xdr:nvCxnSpPr>
        <xdr:spPr>
          <a:xfrm flipV="1">
            <a:off x="14474319" y="1495534"/>
            <a:ext cx="847310" cy="135074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42F1750-6CB7-4803-8824-767839573B97}"/>
              </a:ext>
            </a:extLst>
          </xdr:cNvPr>
          <xdr:cNvSpPr txBox="1"/>
        </xdr:nvSpPr>
        <xdr:spPr>
          <a:xfrm>
            <a:off x="14474319" y="1495534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w1 = 0.15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F79436E-1CFA-48FE-B4A8-99761B129F83}"/>
              </a:ext>
            </a:extLst>
          </xdr:cNvPr>
          <xdr:cNvSpPr txBox="1"/>
        </xdr:nvSpPr>
        <xdr:spPr>
          <a:xfrm>
            <a:off x="14842206" y="1890584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w2 = 0.2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1D670BFB-A4C0-4E61-AF3F-6CEB061038DE}"/>
              </a:ext>
            </a:extLst>
          </xdr:cNvPr>
          <xdr:cNvSpPr txBox="1"/>
        </xdr:nvSpPr>
        <xdr:spPr>
          <a:xfrm>
            <a:off x="14799452" y="2309256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w3 = 0.25</a:t>
            </a:r>
          </a:p>
        </xdr:txBody>
      </xdr:sp>
      <xdr:cxnSp macro="">
        <xdr:nvCxnSpPr>
          <xdr:cNvPr id="20" name="Connector: Curved 16">
            <a:extLst>
              <a:ext uri="{FF2B5EF4-FFF2-40B4-BE49-F238E27FC236}">
                <a16:creationId xmlns:a16="http://schemas.microsoft.com/office/drawing/2014/main" id="{1639A7DD-2308-48F7-9FA4-2820E89BCA0A}"/>
              </a:ext>
            </a:extLst>
          </xdr:cNvPr>
          <xdr:cNvCxnSpPr>
            <a:stCxn id="8" idx="4"/>
            <a:endCxn id="10" idx="4"/>
          </xdr:cNvCxnSpPr>
        </xdr:nvCxnSpPr>
        <xdr:spPr>
          <a:xfrm rot="16200000" flipH="1">
            <a:off x="15829435" y="2852349"/>
            <a:ext cx="5862" cy="577384"/>
          </a:xfrm>
          <a:prstGeom prst="curvedConnector3">
            <a:avLst>
              <a:gd name="adj1" fmla="val 3999693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17">
            <a:extLst>
              <a:ext uri="{FF2B5EF4-FFF2-40B4-BE49-F238E27FC236}">
                <a16:creationId xmlns:a16="http://schemas.microsoft.com/office/drawing/2014/main" id="{6C760943-475E-4961-904E-F5D3C0398EB7}"/>
              </a:ext>
            </a:extLst>
          </xdr:cNvPr>
          <xdr:cNvCxnSpPr>
            <a:stCxn id="10" idx="6"/>
            <a:endCxn id="11" idx="2"/>
          </xdr:cNvCxnSpPr>
        </xdr:nvCxnSpPr>
        <xdr:spPr>
          <a:xfrm flipV="1">
            <a:off x="16388940" y="1508723"/>
            <a:ext cx="596107" cy="1341947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18">
            <a:extLst>
              <a:ext uri="{FF2B5EF4-FFF2-40B4-BE49-F238E27FC236}">
                <a16:creationId xmlns:a16="http://schemas.microsoft.com/office/drawing/2014/main" id="{7DD18C0A-CAB8-46DD-8641-BA10B1B4346A}"/>
              </a:ext>
            </a:extLst>
          </xdr:cNvPr>
          <xdr:cNvCxnSpPr>
            <a:stCxn id="9" idx="6"/>
            <a:endCxn id="12" idx="2"/>
          </xdr:cNvCxnSpPr>
        </xdr:nvCxnSpPr>
        <xdr:spPr>
          <a:xfrm>
            <a:off x="16403978" y="1501396"/>
            <a:ext cx="591118" cy="1356601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nector: Curved 19">
            <a:extLst>
              <a:ext uri="{FF2B5EF4-FFF2-40B4-BE49-F238E27FC236}">
                <a16:creationId xmlns:a16="http://schemas.microsoft.com/office/drawing/2014/main" id="{AFC970A1-28C6-49A7-897B-974A91CD08B2}"/>
              </a:ext>
            </a:extLst>
          </xdr:cNvPr>
          <xdr:cNvCxnSpPr>
            <a:stCxn id="12" idx="4"/>
            <a:endCxn id="14" idx="4"/>
          </xdr:cNvCxnSpPr>
        </xdr:nvCxnSpPr>
        <xdr:spPr>
          <a:xfrm rot="16200000" flipH="1">
            <a:off x="17534945" y="2861662"/>
            <a:ext cx="5862" cy="585136"/>
          </a:xfrm>
          <a:prstGeom prst="curvedConnector3">
            <a:avLst>
              <a:gd name="adj1" fmla="val 3999693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0">
            <a:extLst>
              <a:ext uri="{FF2B5EF4-FFF2-40B4-BE49-F238E27FC236}">
                <a16:creationId xmlns:a16="http://schemas.microsoft.com/office/drawing/2014/main" id="{67ECC43F-38E5-4BBC-A54C-99AED5859859}"/>
              </a:ext>
            </a:extLst>
          </xdr:cNvPr>
          <xdr:cNvCxnSpPr>
            <a:stCxn id="13" idx="6"/>
            <a:endCxn id="15" idx="2"/>
          </xdr:cNvCxnSpPr>
        </xdr:nvCxnSpPr>
        <xdr:spPr>
          <a:xfrm>
            <a:off x="18181662" y="1514585"/>
            <a:ext cx="637993" cy="8075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1">
            <a:extLst>
              <a:ext uri="{FF2B5EF4-FFF2-40B4-BE49-F238E27FC236}">
                <a16:creationId xmlns:a16="http://schemas.microsoft.com/office/drawing/2014/main" id="{4D150426-E328-41D7-957D-D4F7C15B0092}"/>
              </a:ext>
            </a:extLst>
          </xdr:cNvPr>
          <xdr:cNvCxnSpPr>
            <a:stCxn id="14" idx="6"/>
            <a:endCxn id="15" idx="2"/>
          </xdr:cNvCxnSpPr>
        </xdr:nvCxnSpPr>
        <xdr:spPr>
          <a:xfrm flipV="1">
            <a:off x="18188231" y="2322098"/>
            <a:ext cx="631424" cy="54176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CE43D34C-3B7E-4CBE-A7B0-D6F34F6885F6}"/>
              </a:ext>
            </a:extLst>
          </xdr:cNvPr>
          <xdr:cNvSpPr txBox="1"/>
        </xdr:nvSpPr>
        <xdr:spPr>
          <a:xfrm>
            <a:off x="16307221" y="1264110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w5 = 0.4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2C820674-CA4C-48C7-9E87-6107750E4A13}"/>
              </a:ext>
            </a:extLst>
          </xdr:cNvPr>
          <xdr:cNvSpPr txBox="1"/>
        </xdr:nvSpPr>
        <xdr:spPr>
          <a:xfrm>
            <a:off x="18275477" y="1540747"/>
            <a:ext cx="1374911" cy="259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E1 = ½ * (t1 - a_o1)²</a:t>
            </a:r>
          </a:p>
        </xdr:txBody>
      </xdr:sp>
      <xdr:cxnSp macro="">
        <xdr:nvCxnSpPr>
          <xdr:cNvPr id="28" name="Straight Connector 25">
            <a:extLst>
              <a:ext uri="{FF2B5EF4-FFF2-40B4-BE49-F238E27FC236}">
                <a16:creationId xmlns:a16="http://schemas.microsoft.com/office/drawing/2014/main" id="{DE47F0D4-9B55-4630-8B81-85C3F2F97FD1}"/>
              </a:ext>
            </a:extLst>
          </xdr:cNvPr>
          <xdr:cNvCxnSpPr/>
        </xdr:nvCxnSpPr>
        <xdr:spPr>
          <a:xfrm>
            <a:off x="14570241" y="1496676"/>
            <a:ext cx="763975" cy="1347808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nector: Curved 26">
            <a:extLst>
              <a:ext uri="{FF2B5EF4-FFF2-40B4-BE49-F238E27FC236}">
                <a16:creationId xmlns:a16="http://schemas.microsoft.com/office/drawing/2014/main" id="{ED934A22-8F29-4B0B-8C18-4D4E84B437D8}"/>
              </a:ext>
            </a:extLst>
          </xdr:cNvPr>
          <xdr:cNvCxnSpPr/>
        </xdr:nvCxnSpPr>
        <xdr:spPr>
          <a:xfrm rot="16200000" flipH="1">
            <a:off x="15829956" y="933657"/>
            <a:ext cx="5862" cy="587834"/>
          </a:xfrm>
          <a:prstGeom prst="curvedConnector3">
            <a:avLst>
              <a:gd name="adj1" fmla="val -3899693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nector: Curved 27">
            <a:extLst>
              <a:ext uri="{FF2B5EF4-FFF2-40B4-BE49-F238E27FC236}">
                <a16:creationId xmlns:a16="http://schemas.microsoft.com/office/drawing/2014/main" id="{789377F6-756D-4FCC-BE0D-BF412A6F16A5}"/>
              </a:ext>
            </a:extLst>
          </xdr:cNvPr>
          <xdr:cNvCxnSpPr/>
        </xdr:nvCxnSpPr>
        <xdr:spPr>
          <a:xfrm rot="16200000" flipH="1">
            <a:off x="17524255" y="947325"/>
            <a:ext cx="5862" cy="586876"/>
          </a:xfrm>
          <a:prstGeom prst="curvedConnector3">
            <a:avLst>
              <a:gd name="adj1" fmla="val -3899693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A26F70C1-AE05-4278-BFA4-4FEB390042A5}"/>
              </a:ext>
            </a:extLst>
          </xdr:cNvPr>
          <xdr:cNvSpPr txBox="1"/>
        </xdr:nvSpPr>
        <xdr:spPr>
          <a:xfrm>
            <a:off x="16551703" y="1709588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w6 = 0.45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B29B2546-B46C-4809-A076-70319BB6091C}"/>
              </a:ext>
            </a:extLst>
          </xdr:cNvPr>
          <xdr:cNvSpPr txBox="1"/>
        </xdr:nvSpPr>
        <xdr:spPr>
          <a:xfrm>
            <a:off x="16550238" y="2288242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w7 = 0.5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2148785E-A4E6-461C-850C-E7450C8A8715}"/>
              </a:ext>
            </a:extLst>
          </xdr:cNvPr>
          <xdr:cNvSpPr txBox="1"/>
        </xdr:nvSpPr>
        <xdr:spPr>
          <a:xfrm>
            <a:off x="16290923" y="2883392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w8 = 0.55</a:t>
            </a:r>
          </a:p>
        </xdr:txBody>
      </xdr:sp>
      <xdr:cxnSp macro="">
        <xdr:nvCxnSpPr>
          <xdr:cNvPr id="34" name="Straight Arrow Connector 35">
            <a:extLst>
              <a:ext uri="{FF2B5EF4-FFF2-40B4-BE49-F238E27FC236}">
                <a16:creationId xmlns:a16="http://schemas.microsoft.com/office/drawing/2014/main" id="{550DA1D2-461D-BB52-473F-01DA9E9EDB83}"/>
              </a:ext>
            </a:extLst>
          </xdr:cNvPr>
          <xdr:cNvCxnSpPr>
            <a:stCxn id="6" idx="6"/>
            <a:endCxn id="8" idx="2"/>
          </xdr:cNvCxnSpPr>
        </xdr:nvCxnSpPr>
        <xdr:spPr>
          <a:xfrm flipV="1">
            <a:off x="14474319" y="2844808"/>
            <a:ext cx="853171" cy="146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8">
            <a:extLst>
              <a:ext uri="{FF2B5EF4-FFF2-40B4-BE49-F238E27FC236}">
                <a16:creationId xmlns:a16="http://schemas.microsoft.com/office/drawing/2014/main" id="{3CE249E4-1FF0-4A78-ACBE-B2D60741DAA8}"/>
              </a:ext>
            </a:extLst>
          </xdr:cNvPr>
          <xdr:cNvCxnSpPr>
            <a:stCxn id="4" idx="6"/>
            <a:endCxn id="7" idx="2"/>
          </xdr:cNvCxnSpPr>
        </xdr:nvCxnSpPr>
        <xdr:spPr>
          <a:xfrm>
            <a:off x="14609655" y="1495534"/>
            <a:ext cx="711974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C018C6D2-CAF1-4B35-B9F6-145CADF48A6E}"/>
              </a:ext>
            </a:extLst>
          </xdr:cNvPr>
          <xdr:cNvSpPr txBox="1"/>
        </xdr:nvSpPr>
        <xdr:spPr>
          <a:xfrm>
            <a:off x="14462046" y="2813560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w4 = 0.3</a:t>
            </a:r>
          </a:p>
        </xdr:txBody>
      </xdr:sp>
      <xdr:cxnSp macro="">
        <xdr:nvCxnSpPr>
          <xdr:cNvPr id="37" name="Straight Arrow Connector 42">
            <a:extLst>
              <a:ext uri="{FF2B5EF4-FFF2-40B4-BE49-F238E27FC236}">
                <a16:creationId xmlns:a16="http://schemas.microsoft.com/office/drawing/2014/main" id="{3F12A84D-3100-442F-B70D-0A2BF928380D}"/>
              </a:ext>
            </a:extLst>
          </xdr:cNvPr>
          <xdr:cNvCxnSpPr>
            <a:stCxn id="10" idx="6"/>
            <a:endCxn id="12" idx="2"/>
          </xdr:cNvCxnSpPr>
        </xdr:nvCxnSpPr>
        <xdr:spPr>
          <a:xfrm>
            <a:off x="16388940" y="2850670"/>
            <a:ext cx="606156" cy="732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43">
            <a:extLst>
              <a:ext uri="{FF2B5EF4-FFF2-40B4-BE49-F238E27FC236}">
                <a16:creationId xmlns:a16="http://schemas.microsoft.com/office/drawing/2014/main" id="{68C7A41F-4AB9-4E3E-8DAC-95FACB34DDEE}"/>
              </a:ext>
            </a:extLst>
          </xdr:cNvPr>
          <xdr:cNvCxnSpPr>
            <a:stCxn id="9" idx="6"/>
            <a:endCxn id="11" idx="2"/>
          </xdr:cNvCxnSpPr>
        </xdr:nvCxnSpPr>
        <xdr:spPr>
          <a:xfrm>
            <a:off x="16403978" y="1501396"/>
            <a:ext cx="581069" cy="732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EE6EB1CA-DE34-4815-B881-5DBDEEC6E119}"/>
              </a:ext>
            </a:extLst>
          </xdr:cNvPr>
          <xdr:cNvSpPr txBox="1"/>
        </xdr:nvSpPr>
        <xdr:spPr>
          <a:xfrm>
            <a:off x="17996469" y="1968197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100">
                <a:solidFill>
                  <a:srgbClr val="00B050"/>
                </a:solidFill>
              </a:rPr>
              <a:t>t1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D3777FD6-3758-4BAF-B0E9-877F02C0CB55}"/>
              </a:ext>
            </a:extLst>
          </xdr:cNvPr>
          <xdr:cNvSpPr txBox="1"/>
        </xdr:nvSpPr>
        <xdr:spPr>
          <a:xfrm>
            <a:off x="17997783" y="2202131"/>
            <a:ext cx="8132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100">
                <a:solidFill>
                  <a:srgbClr val="00B050"/>
                </a:solidFill>
              </a:rPr>
              <a:t>t2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D30C5930-E137-4118-9956-B3D1A168F87E}"/>
              </a:ext>
            </a:extLst>
          </xdr:cNvPr>
          <xdr:cNvSpPr txBox="1"/>
        </xdr:nvSpPr>
        <xdr:spPr>
          <a:xfrm>
            <a:off x="18168138" y="2785416"/>
            <a:ext cx="1406443" cy="259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11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E2 = ½ * (t2 - a_o2)²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Automatic_differentiation" TargetMode="External"/><Relationship Id="rId1" Type="http://schemas.openxmlformats.org/officeDocument/2006/relationships/hyperlink" Target="https://peterroelants.github.io/posts/cross-entropy-logistic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70"/>
  <sheetViews>
    <sheetView tabSelected="1" topLeftCell="B1" zoomScale="85" zoomScaleNormal="85" workbookViewId="0">
      <selection activeCell="AG1" sqref="AG1"/>
    </sheetView>
  </sheetViews>
  <sheetFormatPr defaultRowHeight="14.25" x14ac:dyDescent="0.3"/>
  <cols>
    <col min="1" max="1" width="2.75" style="4" customWidth="1"/>
    <col min="2" max="32" width="8.75" style="4" customWidth="1"/>
    <col min="33" max="16384" width="9" style="4"/>
  </cols>
  <sheetData>
    <row r="2" spans="11:19" ht="15" x14ac:dyDescent="0.3">
      <c r="K2" s="2" t="s">
        <v>41</v>
      </c>
      <c r="L2" s="2"/>
      <c r="M2" s="2"/>
      <c r="N2" s="2"/>
      <c r="O2" s="3" t="s">
        <v>39</v>
      </c>
      <c r="S2" s="5"/>
    </row>
    <row r="3" spans="11:19" ht="16.5" x14ac:dyDescent="0.3">
      <c r="K3" s="6" t="s">
        <v>0</v>
      </c>
      <c r="L3" s="6"/>
      <c r="M3" s="6"/>
      <c r="N3" s="6"/>
      <c r="O3" s="4" t="s">
        <v>53</v>
      </c>
    </row>
    <row r="4" spans="11:19" ht="16.5" x14ac:dyDescent="0.3">
      <c r="K4" s="6" t="s">
        <v>1</v>
      </c>
      <c r="L4" s="6"/>
      <c r="M4" s="6"/>
      <c r="N4" s="6"/>
      <c r="P4" s="4" t="s">
        <v>54</v>
      </c>
    </row>
    <row r="5" spans="11:19" ht="16.5" x14ac:dyDescent="0.3">
      <c r="K5" s="6" t="s">
        <v>42</v>
      </c>
      <c r="L5" s="6"/>
      <c r="M5" s="6"/>
      <c r="N5" s="6"/>
      <c r="O5" s="7" t="s">
        <v>26</v>
      </c>
      <c r="P5" s="4" t="s">
        <v>55</v>
      </c>
    </row>
    <row r="6" spans="11:19" ht="16.5" x14ac:dyDescent="0.3">
      <c r="K6" s="6" t="s">
        <v>43</v>
      </c>
      <c r="L6" s="6"/>
      <c r="M6" s="6"/>
      <c r="N6" s="6"/>
      <c r="P6" s="4" t="s">
        <v>56</v>
      </c>
    </row>
    <row r="7" spans="11:19" ht="16.5" x14ac:dyDescent="0.3">
      <c r="K7" s="6" t="s">
        <v>2</v>
      </c>
      <c r="L7" s="6"/>
      <c r="M7" s="6"/>
      <c r="N7" s="6"/>
      <c r="O7" s="7" t="s">
        <v>26</v>
      </c>
      <c r="P7" s="4" t="s">
        <v>57</v>
      </c>
    </row>
    <row r="8" spans="11:19" ht="16.5" x14ac:dyDescent="0.3">
      <c r="K8" s="6" t="s">
        <v>3</v>
      </c>
      <c r="L8" s="6"/>
      <c r="M8" s="6"/>
      <c r="N8" s="6"/>
      <c r="O8" s="4" t="s">
        <v>58</v>
      </c>
    </row>
    <row r="9" spans="11:19" ht="16.5" x14ac:dyDescent="0.3">
      <c r="K9" s="6" t="s">
        <v>44</v>
      </c>
      <c r="L9" s="6"/>
      <c r="M9" s="6"/>
      <c r="N9" s="6"/>
      <c r="O9" s="4" t="s">
        <v>59</v>
      </c>
    </row>
    <row r="10" spans="11:19" ht="16.5" x14ac:dyDescent="0.3">
      <c r="K10" s="6" t="s">
        <v>45</v>
      </c>
      <c r="L10" s="6"/>
      <c r="M10" s="6"/>
      <c r="N10" s="6"/>
      <c r="O10" s="4" t="s">
        <v>60</v>
      </c>
    </row>
    <row r="11" spans="11:19" ht="16.5" x14ac:dyDescent="0.3">
      <c r="K11" s="6" t="s">
        <v>61</v>
      </c>
      <c r="L11" s="6"/>
      <c r="M11" s="6"/>
      <c r="N11" s="6"/>
      <c r="O11" s="4" t="s">
        <v>62</v>
      </c>
    </row>
    <row r="12" spans="11:19" ht="15" x14ac:dyDescent="0.3">
      <c r="K12" s="6" t="s">
        <v>63</v>
      </c>
      <c r="L12" s="6"/>
      <c r="M12" s="6"/>
      <c r="N12" s="6"/>
    </row>
    <row r="13" spans="11:19" ht="15" x14ac:dyDescent="0.3">
      <c r="K13" s="6" t="s">
        <v>28</v>
      </c>
      <c r="L13" s="6"/>
      <c r="M13" s="6"/>
      <c r="N13" s="6"/>
      <c r="O13" s="3" t="s">
        <v>40</v>
      </c>
    </row>
    <row r="14" spans="11:19" ht="16.5" x14ac:dyDescent="0.3">
      <c r="O14" s="4" t="s">
        <v>64</v>
      </c>
    </row>
    <row r="15" spans="11:19" ht="16.5" x14ac:dyDescent="0.3">
      <c r="K15" s="3" t="s">
        <v>38</v>
      </c>
      <c r="P15" s="4" t="s">
        <v>65</v>
      </c>
    </row>
    <row r="16" spans="11:19" ht="16.5" x14ac:dyDescent="0.3">
      <c r="K16" s="4" t="s">
        <v>29</v>
      </c>
      <c r="P16" s="4" t="s">
        <v>66</v>
      </c>
    </row>
    <row r="17" spans="1:40" ht="16.5" x14ac:dyDescent="0.3">
      <c r="K17" s="4" t="s">
        <v>30</v>
      </c>
      <c r="O17" s="4" t="s">
        <v>67</v>
      </c>
    </row>
    <row r="18" spans="1:40" ht="16.5" x14ac:dyDescent="0.3">
      <c r="K18" s="4" t="s">
        <v>31</v>
      </c>
      <c r="P18" s="4" t="s">
        <v>68</v>
      </c>
    </row>
    <row r="19" spans="1:40" ht="16.5" x14ac:dyDescent="0.3">
      <c r="K19" s="4" t="s">
        <v>32</v>
      </c>
      <c r="P19" s="4" t="s">
        <v>69</v>
      </c>
    </row>
    <row r="20" spans="1:40" x14ac:dyDescent="0.3">
      <c r="K20" s="4" t="s">
        <v>37</v>
      </c>
    </row>
    <row r="21" spans="1:40" ht="16.5" x14ac:dyDescent="0.3">
      <c r="K21" s="4" t="s">
        <v>33</v>
      </c>
      <c r="O21" s="4" t="s">
        <v>70</v>
      </c>
    </row>
    <row r="22" spans="1:40" ht="16.5" x14ac:dyDescent="0.3">
      <c r="K22" s="4" t="s">
        <v>34</v>
      </c>
      <c r="O22" s="4" t="s">
        <v>71</v>
      </c>
    </row>
    <row r="23" spans="1:40" ht="16.5" x14ac:dyDescent="0.3">
      <c r="K23" s="4" t="s">
        <v>72</v>
      </c>
      <c r="O23" s="4" t="s">
        <v>73</v>
      </c>
    </row>
    <row r="24" spans="1:40" ht="16.5" x14ac:dyDescent="0.3">
      <c r="K24" s="4" t="s">
        <v>35</v>
      </c>
      <c r="O24" s="4" t="s">
        <v>74</v>
      </c>
    </row>
    <row r="25" spans="1:40" ht="16.5" x14ac:dyDescent="0.3">
      <c r="K25" s="4" t="s">
        <v>36</v>
      </c>
      <c r="O25" s="4" t="s">
        <v>75</v>
      </c>
    </row>
    <row r="26" spans="1:40" ht="16.5" x14ac:dyDescent="0.3">
      <c r="O26" s="4" t="s">
        <v>76</v>
      </c>
    </row>
    <row r="27" spans="1:40" ht="16.5" x14ac:dyDescent="0.3">
      <c r="O27" s="4" t="s">
        <v>77</v>
      </c>
    </row>
    <row r="28" spans="1:40" ht="16.5" x14ac:dyDescent="0.3">
      <c r="O28" s="4" t="s">
        <v>78</v>
      </c>
    </row>
    <row r="29" spans="1:40" ht="15" x14ac:dyDescent="0.3">
      <c r="B29" s="1" t="s">
        <v>46</v>
      </c>
      <c r="C29" s="3">
        <v>2</v>
      </c>
    </row>
    <row r="30" spans="1:40" ht="16.5" x14ac:dyDescent="0.3"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8" t="s">
        <v>9</v>
      </c>
      <c r="H30" s="8" t="s">
        <v>10</v>
      </c>
      <c r="I30" s="8" t="s">
        <v>11</v>
      </c>
      <c r="J30" s="8" t="s">
        <v>16</v>
      </c>
      <c r="K30" s="8" t="s">
        <v>17</v>
      </c>
      <c r="L30" s="8" t="s">
        <v>18</v>
      </c>
      <c r="M30" s="8" t="s">
        <v>19</v>
      </c>
      <c r="N30" s="8" t="s">
        <v>12</v>
      </c>
      <c r="O30" s="8" t="s">
        <v>13</v>
      </c>
      <c r="P30" s="8" t="s">
        <v>14</v>
      </c>
      <c r="Q30" s="8" t="s">
        <v>15</v>
      </c>
      <c r="R30" s="8" t="s">
        <v>20</v>
      </c>
      <c r="S30" s="8" t="s">
        <v>21</v>
      </c>
      <c r="T30" s="8" t="s">
        <v>22</v>
      </c>
      <c r="U30" s="8" t="s">
        <v>23</v>
      </c>
      <c r="V30" s="8" t="s">
        <v>24</v>
      </c>
      <c r="W30" s="8" t="s">
        <v>25</v>
      </c>
      <c r="X30" s="9" t="s">
        <v>27</v>
      </c>
      <c r="Y30" s="8" t="s">
        <v>79</v>
      </c>
      <c r="Z30" s="8" t="s">
        <v>80</v>
      </c>
      <c r="AA30" s="8" t="s">
        <v>81</v>
      </c>
      <c r="AB30" s="8" t="s">
        <v>82</v>
      </c>
      <c r="AC30" s="8" t="s">
        <v>83</v>
      </c>
      <c r="AD30" s="8" t="s">
        <v>84</v>
      </c>
      <c r="AE30" s="8" t="s">
        <v>85</v>
      </c>
      <c r="AF30" s="8" t="s">
        <v>86</v>
      </c>
      <c r="AI30" s="4" t="s">
        <v>47</v>
      </c>
      <c r="AJ30" s="4" t="s">
        <v>48</v>
      </c>
      <c r="AK30" s="4" t="s">
        <v>49</v>
      </c>
      <c r="AL30" s="4" t="s">
        <v>50</v>
      </c>
      <c r="AM30" s="4" t="s">
        <v>51</v>
      </c>
      <c r="AN30" s="4" t="s">
        <v>52</v>
      </c>
    </row>
    <row r="31" spans="1:40" x14ac:dyDescent="0.3">
      <c r="A31" s="10"/>
      <c r="B31" s="11">
        <v>0.5</v>
      </c>
      <c r="C31" s="11">
        <v>0.5</v>
      </c>
      <c r="D31" s="11">
        <v>0.05</v>
      </c>
      <c r="E31" s="11">
        <v>0.1</v>
      </c>
      <c r="F31" s="12">
        <v>0.15</v>
      </c>
      <c r="G31" s="12">
        <v>0.2</v>
      </c>
      <c r="H31" s="12">
        <v>0.25</v>
      </c>
      <c r="I31" s="12">
        <v>0.3</v>
      </c>
      <c r="J31" s="13">
        <f>F31*D31+G31*E31</f>
        <v>2.7500000000000004E-2</v>
      </c>
      <c r="K31" s="13">
        <f>1/(1+EXP(-J31))</f>
        <v>0.50687456676453424</v>
      </c>
      <c r="L31" s="13">
        <f>H31*D31+I31*E31</f>
        <v>4.2499999999999996E-2</v>
      </c>
      <c r="M31" s="13">
        <f>1/(1+EXP(-L31))</f>
        <v>0.51062340100496373</v>
      </c>
      <c r="N31" s="13">
        <v>0.4</v>
      </c>
      <c r="O31" s="13">
        <v>0.45</v>
      </c>
      <c r="P31" s="13">
        <v>0.5</v>
      </c>
      <c r="Q31" s="13">
        <v>0.55000000000000004</v>
      </c>
      <c r="R31" s="13">
        <f>N31*K31+O31*M31</f>
        <v>0.43253035715804738</v>
      </c>
      <c r="S31" s="13">
        <f>1/(1+EXP(-R31))</f>
        <v>0.60647773220672796</v>
      </c>
      <c r="T31" s="13">
        <f>P31*K31+Q31*M31</f>
        <v>0.53428015393499717</v>
      </c>
      <c r="U31" s="13">
        <f>1/(1+EXP(-T31))</f>
        <v>0.63048083545063482</v>
      </c>
      <c r="V31" s="13">
        <f>0.5*(B31-S31)^2</f>
        <v>5.6687537279438366E-3</v>
      </c>
      <c r="W31" s="13">
        <f>0.5*(C31-U31)^2</f>
        <v>8.5126242099478212E-3</v>
      </c>
      <c r="X31" s="14">
        <f>V31+W31</f>
        <v>1.4181377937891659E-2</v>
      </c>
      <c r="Y31" s="10">
        <f>((S31-B31)*S31*(1-S31)*N31+(U31-C31)*U31*(1-U31)*P31)*K31*(1-K31)*D31</f>
        <v>3.1699339591029018E-4</v>
      </c>
      <c r="Z31" s="10">
        <f>((S31-B31)*S31*(1-S31)*N31+(U31-C31)*U31*(1-U31)*P31)*K31*(1-K31)*E31</f>
        <v>6.3398679182058036E-4</v>
      </c>
      <c r="AA31" s="10">
        <f>((S31-B31)*S31*(1-S31)*N31+(U31-C31)*U31*(1-U31)*P31)*M31*(1-M31)*D31</f>
        <v>3.1691020494527082E-4</v>
      </c>
      <c r="AB31" s="10">
        <f>((S31-B31)*S31*(1-S31)*N31+(U31-C31)*U31*(1-U31)*P31)*M31*(1-M31)*E31</f>
        <v>6.3382040989054165E-4</v>
      </c>
      <c r="AC31" s="10">
        <f>(S31-B31)*S31*(1-S31)*K31</f>
        <v>1.288081863162825E-2</v>
      </c>
      <c r="AD31" s="10">
        <f>(S31-B31)*S31*(1-S31)*M31</f>
        <v>1.2976084910698517E-2</v>
      </c>
      <c r="AE31" s="10">
        <f>(U31-C31)*U31*(1-U31)*K31</f>
        <v>1.5408348281773079E-2</v>
      </c>
      <c r="AF31" s="10">
        <f>(U31-C31)*U31*(1-U31)*M31</f>
        <v>1.5522308119994766E-2</v>
      </c>
      <c r="AH31" s="4">
        <v>1</v>
      </c>
      <c r="AI31" s="15">
        <v>1.4181377937891659E-2</v>
      </c>
      <c r="AJ31" s="15">
        <v>1.4181377937891659E-2</v>
      </c>
      <c r="AK31" s="15">
        <v>1.4181377937891659E-2</v>
      </c>
      <c r="AL31" s="15">
        <v>1.4181377937891659E-2</v>
      </c>
      <c r="AM31" s="15">
        <v>1.4181377937891659E-2</v>
      </c>
      <c r="AN31" s="15">
        <v>1.4181377937891659E-2</v>
      </c>
    </row>
    <row r="32" spans="1:40" x14ac:dyDescent="0.3">
      <c r="B32" s="11">
        <v>0.5</v>
      </c>
      <c r="C32" s="11">
        <v>0.5</v>
      </c>
      <c r="D32" s="11">
        <v>0.05</v>
      </c>
      <c r="E32" s="11">
        <v>0.1</v>
      </c>
      <c r="F32" s="13">
        <f>F31-$C$29*Y31</f>
        <v>0.14936601320817941</v>
      </c>
      <c r="G32" s="13">
        <f t="shared" ref="G32:I32" si="0">G31-$C$29*Z31</f>
        <v>0.19873202641635884</v>
      </c>
      <c r="H32" s="13">
        <f t="shared" si="0"/>
        <v>0.24936617959010945</v>
      </c>
      <c r="I32" s="13">
        <f t="shared" si="0"/>
        <v>0.2987323591802189</v>
      </c>
      <c r="J32" s="13">
        <f>F32*D32+G32*E32</f>
        <v>2.7341503302044858E-2</v>
      </c>
      <c r="K32" s="13">
        <f>1/(1+EXP(-J32))</f>
        <v>0.50683495003746348</v>
      </c>
      <c r="L32" s="13">
        <f>H32*D32+I32*E32</f>
        <v>4.2341544897527367E-2</v>
      </c>
      <c r="M32" s="13">
        <f>1/(1+EXP(-L32))</f>
        <v>0.51058380504548706</v>
      </c>
      <c r="N32" s="13">
        <f>N31-$C$29*AC31</f>
        <v>0.37423836273674355</v>
      </c>
      <c r="O32" s="13">
        <f t="shared" ref="O32:Q32" si="1">O31-$C$29*AD31</f>
        <v>0.42404783017860298</v>
      </c>
      <c r="P32" s="13">
        <f t="shared" si="1"/>
        <v>0.46918330343645387</v>
      </c>
      <c r="Q32" s="13">
        <f t="shared" si="1"/>
        <v>0.51895538376001049</v>
      </c>
      <c r="R32" s="13">
        <f>N32*K32+O32*M32</f>
        <v>0.40618903653365318</v>
      </c>
      <c r="S32" s="13">
        <f>1/(1+EXP(-R32))</f>
        <v>0.60017373023770426</v>
      </c>
      <c r="T32" s="13">
        <f>P32*K32+Q32*M32</f>
        <v>0.50276871064465434</v>
      </c>
      <c r="U32" s="13">
        <f>1/(1+EXP(-T32))</f>
        <v>0.62310976753251823</v>
      </c>
      <c r="V32" s="13">
        <f>0.5*(B32-S32)^2</f>
        <v>5.0173881148681725E-3</v>
      </c>
      <c r="W32" s="13">
        <f>0.5*(C32-U32)^2</f>
        <v>7.5780074309553403E-3</v>
      </c>
      <c r="X32" s="14">
        <f>V32+W32</f>
        <v>1.2595395545823514E-2</v>
      </c>
      <c r="Y32" s="10">
        <f>((S32-B32)*S32*(1-S32)*N32+(U32-C32)*U32*(1-U32)*P32)*K32*(1-K32)*D32</f>
        <v>2.8195799562262303E-4</v>
      </c>
      <c r="Z32" s="10">
        <f>((S32-B32)*S32*(1-S32)*N32+(U32-C32)*U32*(1-U32)*P32)*K32*(1-K32)*E32</f>
        <v>5.6391599124524605E-4</v>
      </c>
      <c r="AA32" s="10">
        <f>((S32-B32)*S32*(1-S32)*N32+(U32-C32)*U32*(1-U32)*P32)*M32*(1-M32)*D32</f>
        <v>2.8188433399257371E-4</v>
      </c>
      <c r="AB32" s="10">
        <f>((S32-B32)*S32*(1-S32)*N32+(U32-C32)*U32*(1-U32)*P32)*M32*(1-M32)*E32</f>
        <v>5.6376866798514742E-4</v>
      </c>
      <c r="AC32" s="10">
        <f>(S32-B32)*S32*(1-S32)*K32</f>
        <v>1.2183405771420344E-2</v>
      </c>
      <c r="AD32" s="10">
        <f>(S32-B32)*S32*(1-S32)*M32</f>
        <v>1.2273521541332415E-2</v>
      </c>
      <c r="AE32" s="10">
        <f>(U32-C32)*U32*(1-U32)*K32</f>
        <v>1.4653403470712435E-2</v>
      </c>
      <c r="AF32" s="10">
        <f>(U32-C32)*U32*(1-U32)*M32</f>
        <v>1.4761788823738523E-2</v>
      </c>
      <c r="AI32" s="15">
        <v>1.4100109220837997E-2</v>
      </c>
      <c r="AJ32" s="15">
        <v>1.401904594990469E-2</v>
      </c>
      <c r="AK32" s="15">
        <v>1.3777091971353119E-2</v>
      </c>
      <c r="AL32" s="15">
        <v>1.3536998348008467E-2</v>
      </c>
      <c r="AM32" s="15">
        <v>1.3377973636605766E-2</v>
      </c>
      <c r="AN32" s="15">
        <v>1.2595395545823514E-2</v>
      </c>
    </row>
    <row r="33" spans="2:40" x14ac:dyDescent="0.3">
      <c r="B33" s="11">
        <v>0.5</v>
      </c>
      <c r="C33" s="11">
        <v>0.5</v>
      </c>
      <c r="D33" s="11">
        <v>0.05</v>
      </c>
      <c r="E33" s="11">
        <v>0.1</v>
      </c>
      <c r="F33" s="13">
        <f t="shared" ref="F33:F50" si="2">F32-$C$29*Y32</f>
        <v>0.14880209721693416</v>
      </c>
      <c r="G33" s="13">
        <f t="shared" ref="G33:G51" si="3">G32-$C$29*Z32</f>
        <v>0.19760419443386834</v>
      </c>
      <c r="H33" s="13">
        <f t="shared" ref="H33:H51" si="4">H32-$C$29*AA32</f>
        <v>0.2488024109221243</v>
      </c>
      <c r="I33" s="13">
        <f t="shared" ref="I33:I51" si="5">I32-$C$29*AB32</f>
        <v>0.29760482184424858</v>
      </c>
      <c r="J33" s="13">
        <f t="shared" ref="J33:J50" si="6">F33*D33+G33*E33</f>
        <v>2.7200524304233545E-2</v>
      </c>
      <c r="K33" s="13">
        <f t="shared" ref="K33:K70" si="7">1/(1+EXP(-J33))</f>
        <v>0.50679971184016537</v>
      </c>
      <c r="L33" s="13">
        <f t="shared" ref="L33:L50" si="8">H33*D33+I33*E33</f>
        <v>4.220060273053107E-2</v>
      </c>
      <c r="M33" s="13">
        <f t="shared" ref="M33:M70" si="9">1/(1+EXP(-L33))</f>
        <v>0.51054858523916746</v>
      </c>
      <c r="N33" s="13">
        <f t="shared" ref="N33:N50" si="10">N32-$C$29*AC32</f>
        <v>0.34987155119390284</v>
      </c>
      <c r="O33" s="13">
        <f t="shared" ref="O33:O51" si="11">O32-$C$29*AD32</f>
        <v>0.39950078709593817</v>
      </c>
      <c r="P33" s="13">
        <f t="shared" ref="P33:P51" si="12">P32-$C$29*AE32</f>
        <v>0.43987649649502902</v>
      </c>
      <c r="Q33" s="13">
        <f t="shared" ref="Q33:Q51" si="13">Q32-$C$29*AF32</f>
        <v>0.48943180611253345</v>
      </c>
      <c r="R33" s="13">
        <f t="shared" ref="R33:R50" si="14">N33*K33+O33*M33</f>
        <v>0.38127936297990672</v>
      </c>
      <c r="S33" s="13">
        <f t="shared" ref="S33:S70" si="15">1/(1+EXP(-R33))</f>
        <v>0.59418163263272805</v>
      </c>
      <c r="T33" s="13">
        <f t="shared" ref="T33:T50" si="16">P33*K33+Q33*M33</f>
        <v>0.47280799785074668</v>
      </c>
      <c r="U33" s="13">
        <f t="shared" ref="U33:U70" si="17">1/(1+EXP(-T33))</f>
        <v>0.61604815612342012</v>
      </c>
      <c r="V33" s="13">
        <f t="shared" ref="V33:V50" si="18">0.5*(B33-S33)^2</f>
        <v>4.4350899626830727E-3</v>
      </c>
      <c r="W33" s="13">
        <f t="shared" ref="W33:W50" si="19">0.5*(C33-U33)^2</f>
        <v>6.7335872698228456E-3</v>
      </c>
      <c r="X33" s="14">
        <f t="shared" ref="X33:X50" si="20">V33+W33</f>
        <v>1.1168677232505919E-2</v>
      </c>
      <c r="Y33" s="10">
        <f t="shared" ref="Y33:Y50" si="21">((S33-B33)*S33*(1-S33)*N33+(U33-C33)*U33*(1-U33)*P33)*K33*(1-K33)*D33</f>
        <v>2.5020171973369037E-4</v>
      </c>
      <c r="Z33" s="10">
        <f t="shared" ref="Z33:Z50" si="22">((S33-B33)*S33*(1-S33)*N33+(U33-C33)*U33*(1-U33)*P33)*K33*(1-K33)*E33</f>
        <v>5.0040343946738074E-4</v>
      </c>
      <c r="AA33" s="10">
        <f t="shared" ref="AA33:AA50" si="23">((S33-B33)*S33*(1-S33)*N33+(U33-C33)*U33*(1-U33)*P33)*M33*(1-M33)*D33</f>
        <v>2.5013661864753742E-4</v>
      </c>
      <c r="AB33" s="10">
        <f t="shared" ref="AB33:AB50" si="24">((S33-B33)*S33*(1-S33)*N33+(U33-C33)*U33*(1-U33)*P33)*M33*(1-M33)*E33</f>
        <v>5.0027323729507484E-4</v>
      </c>
      <c r="AC33" s="10">
        <f t="shared" ref="AC33:AC50" si="25">(S33-B33)*S33*(1-S33)*K33</f>
        <v>1.1509421522313849E-2</v>
      </c>
      <c r="AD33" s="10">
        <f t="shared" ref="AD33:AD50" si="26">(S33-B33)*S33*(1-S33)*M33</f>
        <v>1.1594558437696533E-2</v>
      </c>
      <c r="AE33" s="10">
        <f t="shared" ref="AE33:AE50" si="27">(U33-C33)*U33*(1-U33)*K33</f>
        <v>1.3911245767061899E-2</v>
      </c>
      <c r="AF33" s="10">
        <f t="shared" ref="AF33:AF50" si="28">(U33-C33)*U33*(1-U33)*M33</f>
        <v>1.4014149336232764E-2</v>
      </c>
      <c r="AI33" s="15">
        <v>1.401925021298279E-2</v>
      </c>
      <c r="AJ33" s="15">
        <v>1.3858350518105238E-2</v>
      </c>
      <c r="AK33" s="15">
        <v>1.3382991074686639E-2</v>
      </c>
      <c r="AL33" s="15">
        <v>1.2918578969871843E-2</v>
      </c>
      <c r="AM33" s="15">
        <v>1.2615011772631147E-2</v>
      </c>
      <c r="AN33" s="15">
        <v>1.1168677232505919E-2</v>
      </c>
    </row>
    <row r="34" spans="2:40" x14ac:dyDescent="0.3">
      <c r="B34" s="11">
        <v>0.5</v>
      </c>
      <c r="C34" s="11">
        <v>0.5</v>
      </c>
      <c r="D34" s="11">
        <v>0.05</v>
      </c>
      <c r="E34" s="11">
        <v>0.1</v>
      </c>
      <c r="F34" s="13">
        <f t="shared" si="2"/>
        <v>0.14830169377746677</v>
      </c>
      <c r="G34" s="13">
        <f t="shared" si="3"/>
        <v>0.19660338755493359</v>
      </c>
      <c r="H34" s="13">
        <f t="shared" si="4"/>
        <v>0.24830213768482923</v>
      </c>
      <c r="I34" s="13">
        <f t="shared" si="5"/>
        <v>0.29660427536965844</v>
      </c>
      <c r="J34" s="13">
        <f t="shared" si="6"/>
        <v>2.7075423444366701E-2</v>
      </c>
      <c r="K34" s="13">
        <f t="shared" si="7"/>
        <v>0.5067684423828136</v>
      </c>
      <c r="L34" s="13">
        <f t="shared" si="8"/>
        <v>4.207553442120731E-2</v>
      </c>
      <c r="M34" s="13">
        <f t="shared" si="9"/>
        <v>0.51051733203732741</v>
      </c>
      <c r="N34" s="13">
        <f t="shared" si="10"/>
        <v>0.32685270814927514</v>
      </c>
      <c r="O34" s="13">
        <f t="shared" si="11"/>
        <v>0.37631167022054512</v>
      </c>
      <c r="P34" s="13">
        <f t="shared" si="12"/>
        <v>0.41205400496090522</v>
      </c>
      <c r="Q34" s="13">
        <f t="shared" si="13"/>
        <v>0.46140350744006792</v>
      </c>
      <c r="R34" s="13">
        <f t="shared" si="14"/>
        <v>0.35775226769291579</v>
      </c>
      <c r="S34" s="13">
        <f t="shared" si="15"/>
        <v>0.58849621275988406</v>
      </c>
      <c r="T34" s="13">
        <f t="shared" si="16"/>
        <v>0.44437045388260671</v>
      </c>
      <c r="U34" s="13">
        <f t="shared" si="17"/>
        <v>0.60929992827190005</v>
      </c>
      <c r="V34" s="13">
        <f t="shared" si="18"/>
        <v>3.9157898364213335E-3</v>
      </c>
      <c r="W34" s="13">
        <f t="shared" si="19"/>
        <v>5.973237160121248E-3</v>
      </c>
      <c r="X34" s="14">
        <f t="shared" si="20"/>
        <v>9.8890269965425815E-3</v>
      </c>
      <c r="Y34" s="10">
        <f t="shared" si="21"/>
        <v>2.2153571877168372E-4</v>
      </c>
      <c r="Z34" s="10">
        <f t="shared" si="22"/>
        <v>4.4307143754336744E-4</v>
      </c>
      <c r="AA34" s="10">
        <f t="shared" si="23"/>
        <v>2.2147828400791202E-4</v>
      </c>
      <c r="AB34" s="10">
        <f t="shared" si="24"/>
        <v>4.4295656801582404E-4</v>
      </c>
      <c r="AC34" s="10">
        <f t="shared" si="25"/>
        <v>1.0860548432314978E-2</v>
      </c>
      <c r="AD34" s="10">
        <f t="shared" si="26"/>
        <v>1.0940890841697873E-2</v>
      </c>
      <c r="AE34" s="10">
        <f t="shared" si="27"/>
        <v>1.3185726322147179E-2</v>
      </c>
      <c r="AF34" s="10">
        <f t="shared" si="28"/>
        <v>1.3283269556615214E-2</v>
      </c>
      <c r="AI34" s="15">
        <v>1.3938799464944474E-2</v>
      </c>
      <c r="AJ34" s="15">
        <v>1.3699280008047189E-2</v>
      </c>
      <c r="AK34" s="15">
        <v>1.299889169482194E-2</v>
      </c>
      <c r="AL34" s="15">
        <v>1.2325361241439297E-2</v>
      </c>
      <c r="AM34" s="15">
        <v>1.1891002558071604E-2</v>
      </c>
      <c r="AN34" s="15">
        <v>9.8890269965425815E-3</v>
      </c>
    </row>
    <row r="35" spans="2:40" x14ac:dyDescent="0.3">
      <c r="B35" s="11">
        <v>0.5</v>
      </c>
      <c r="C35" s="11">
        <v>0.5</v>
      </c>
      <c r="D35" s="11">
        <v>0.05</v>
      </c>
      <c r="E35" s="11">
        <v>0.1</v>
      </c>
      <c r="F35" s="13">
        <f t="shared" si="2"/>
        <v>0.14785862233992339</v>
      </c>
      <c r="G35" s="13">
        <f t="shared" si="3"/>
        <v>0.19571724467984686</v>
      </c>
      <c r="H35" s="13">
        <f t="shared" si="4"/>
        <v>0.2478591811168134</v>
      </c>
      <c r="I35" s="13">
        <f t="shared" si="5"/>
        <v>0.2957183622336268</v>
      </c>
      <c r="J35" s="13">
        <f t="shared" si="6"/>
        <v>2.6964655584980859E-2</v>
      </c>
      <c r="K35" s="13">
        <f t="shared" si="7"/>
        <v>0.50674075547171415</v>
      </c>
      <c r="L35" s="13">
        <f t="shared" si="8"/>
        <v>4.1964795279203354E-2</v>
      </c>
      <c r="M35" s="13">
        <f t="shared" si="9"/>
        <v>0.51048965946895475</v>
      </c>
      <c r="N35" s="13">
        <f t="shared" si="10"/>
        <v>0.30513161128464517</v>
      </c>
      <c r="O35" s="13">
        <f t="shared" si="11"/>
        <v>0.35442988853714941</v>
      </c>
      <c r="P35" s="13">
        <f t="shared" si="12"/>
        <v>0.38568255231661086</v>
      </c>
      <c r="Q35" s="13">
        <f t="shared" si="13"/>
        <v>0.43483696832683749</v>
      </c>
      <c r="R35" s="13">
        <f t="shared" si="14"/>
        <v>0.33555541632563152</v>
      </c>
      <c r="S35" s="13">
        <f t="shared" si="15"/>
        <v>0.58311047805613636</v>
      </c>
      <c r="T35" s="13">
        <f t="shared" si="16"/>
        <v>0.41742084381885824</v>
      </c>
      <c r="U35" s="13">
        <f t="shared" si="17"/>
        <v>0.60286591601945339</v>
      </c>
      <c r="V35" s="13">
        <f t="shared" si="18"/>
        <v>3.4536757813597618E-3</v>
      </c>
      <c r="W35" s="13">
        <f t="shared" si="19"/>
        <v>5.2906983392606187E-3</v>
      </c>
      <c r="X35" s="14">
        <f t="shared" si="20"/>
        <v>8.7443741206203809E-3</v>
      </c>
      <c r="Y35" s="10">
        <f t="shared" si="21"/>
        <v>1.9575611324598274E-4</v>
      </c>
      <c r="Z35" s="10">
        <f t="shared" si="22"/>
        <v>3.9151222649196548E-4</v>
      </c>
      <c r="AA35" s="10">
        <f t="shared" si="23"/>
        <v>1.9570552445262576E-4</v>
      </c>
      <c r="AB35" s="10">
        <f t="shared" si="24"/>
        <v>3.9141104890525152E-4</v>
      </c>
      <c r="AC35" s="10">
        <f t="shared" si="25"/>
        <v>1.0237960276531791E-2</v>
      </c>
      <c r="AD35" s="10">
        <f t="shared" si="26"/>
        <v>1.0313701431727711E-2</v>
      </c>
      <c r="AE35" s="10">
        <f t="shared" si="27"/>
        <v>1.2480018391123155E-2</v>
      </c>
      <c r="AF35" s="10">
        <f t="shared" si="28"/>
        <v>1.2572346451037273E-2</v>
      </c>
      <c r="AH35" s="4">
        <v>5</v>
      </c>
      <c r="AI35" s="15">
        <v>1.3858755525740337E-2</v>
      </c>
      <c r="AJ35" s="15">
        <v>1.3541822761837552E-2</v>
      </c>
      <c r="AK35" s="15">
        <v>1.2624609613296933E-2</v>
      </c>
      <c r="AL35" s="15">
        <v>1.1756583842044671E-2</v>
      </c>
      <c r="AM35" s="15">
        <v>1.1204452020885023E-2</v>
      </c>
      <c r="AN35" s="15">
        <v>8.7443741206203809E-3</v>
      </c>
    </row>
    <row r="36" spans="2:40" x14ac:dyDescent="0.3">
      <c r="B36" s="11">
        <v>0.5</v>
      </c>
      <c r="C36" s="11">
        <v>0.5</v>
      </c>
      <c r="D36" s="11">
        <v>0.05</v>
      </c>
      <c r="E36" s="11">
        <v>0.1</v>
      </c>
      <c r="F36" s="13">
        <f t="shared" si="2"/>
        <v>0.14746711011343142</v>
      </c>
      <c r="G36" s="13">
        <f t="shared" si="3"/>
        <v>0.19493422022686294</v>
      </c>
      <c r="H36" s="13">
        <f t="shared" si="4"/>
        <v>0.24746777006790815</v>
      </c>
      <c r="I36" s="13">
        <f t="shared" si="5"/>
        <v>0.2949355401358163</v>
      </c>
      <c r="J36" s="13">
        <f t="shared" si="6"/>
        <v>2.6866777528357866E-2</v>
      </c>
      <c r="K36" s="13">
        <f t="shared" si="7"/>
        <v>0.50671629038879862</v>
      </c>
      <c r="L36" s="13">
        <f t="shared" si="8"/>
        <v>4.1866942516977035E-2</v>
      </c>
      <c r="M36" s="13">
        <f t="shared" si="9"/>
        <v>0.51046520702034737</v>
      </c>
      <c r="N36" s="13">
        <f t="shared" si="10"/>
        <v>0.28465569073158159</v>
      </c>
      <c r="O36" s="13">
        <f t="shared" si="11"/>
        <v>0.33380248567369397</v>
      </c>
      <c r="P36" s="13">
        <f t="shared" si="12"/>
        <v>0.36072251553436457</v>
      </c>
      <c r="Q36" s="13">
        <f t="shared" si="13"/>
        <v>0.40969227542476294</v>
      </c>
      <c r="R36" s="13">
        <f t="shared" si="14"/>
        <v>0.31463423059889684</v>
      </c>
      <c r="S36" s="13">
        <f t="shared" si="15"/>
        <v>0.57801601933600832</v>
      </c>
      <c r="T36" s="13">
        <f t="shared" si="16"/>
        <v>0.39191762712062783</v>
      </c>
      <c r="U36" s="13">
        <f t="shared" si="17"/>
        <v>0.59674424362831568</v>
      </c>
      <c r="V36" s="13">
        <f t="shared" si="18"/>
        <v>3.0432496365182123E-3</v>
      </c>
      <c r="W36" s="13">
        <f t="shared" si="19"/>
        <v>4.6797243376074504E-3</v>
      </c>
      <c r="X36" s="14">
        <f t="shared" si="20"/>
        <v>7.7229739741256631E-3</v>
      </c>
      <c r="Y36" s="10">
        <f t="shared" si="21"/>
        <v>1.7265123101011876E-4</v>
      </c>
      <c r="Z36" s="10">
        <f t="shared" si="22"/>
        <v>3.4530246202023752E-4</v>
      </c>
      <c r="AA36" s="10">
        <f t="shared" si="23"/>
        <v>1.7260673973704165E-4</v>
      </c>
      <c r="AB36" s="10">
        <f t="shared" si="24"/>
        <v>3.452134794740833E-4</v>
      </c>
      <c r="AC36" s="10">
        <f t="shared" si="25"/>
        <v>9.6423855615418736E-3</v>
      </c>
      <c r="AD36" s="10">
        <f t="shared" si="26"/>
        <v>9.7137242974087105E-3</v>
      </c>
      <c r="AE36" s="10">
        <f t="shared" si="27"/>
        <v>1.1796653252372866E-2</v>
      </c>
      <c r="AF36" s="10">
        <f t="shared" si="28"/>
        <v>1.1883930236383981E-2</v>
      </c>
      <c r="AI36" s="15">
        <v>1.3779116942873825E-2</v>
      </c>
      <c r="AJ36" s="15">
        <v>1.3385967100886603E-2</v>
      </c>
      <c r="AK36" s="15">
        <v>1.2259960203513404E-2</v>
      </c>
      <c r="AL36" s="15">
        <v>1.1211485266824559E-2</v>
      </c>
      <c r="AM36" s="15">
        <v>1.0553869604989767E-2</v>
      </c>
      <c r="AN36" s="15">
        <v>7.7229739741256631E-3</v>
      </c>
    </row>
    <row r="37" spans="2:40" x14ac:dyDescent="0.3">
      <c r="B37" s="11">
        <v>0.5</v>
      </c>
      <c r="C37" s="11">
        <v>0.5</v>
      </c>
      <c r="D37" s="11">
        <v>0.05</v>
      </c>
      <c r="E37" s="11">
        <v>0.1</v>
      </c>
      <c r="F37" s="13">
        <f t="shared" si="2"/>
        <v>0.14712180765141117</v>
      </c>
      <c r="G37" s="13">
        <f t="shared" si="3"/>
        <v>0.19424361530282247</v>
      </c>
      <c r="H37" s="13">
        <f t="shared" si="4"/>
        <v>0.24712255658843407</v>
      </c>
      <c r="I37" s="13">
        <f t="shared" si="5"/>
        <v>0.29424511317686813</v>
      </c>
      <c r="J37" s="13">
        <f t="shared" si="6"/>
        <v>2.6780451912852807E-2</v>
      </c>
      <c r="K37" s="13">
        <f t="shared" si="7"/>
        <v>0.50669471286644929</v>
      </c>
      <c r="L37" s="13">
        <f t="shared" si="8"/>
        <v>4.1780639147108521E-2</v>
      </c>
      <c r="M37" s="13">
        <f t="shared" si="9"/>
        <v>0.51044364061040837</v>
      </c>
      <c r="N37" s="13">
        <f t="shared" si="10"/>
        <v>0.26537091960849785</v>
      </c>
      <c r="O37" s="13">
        <f t="shared" si="11"/>
        <v>0.31437503707887654</v>
      </c>
      <c r="P37" s="13">
        <f t="shared" si="12"/>
        <v>0.33712920902961885</v>
      </c>
      <c r="Q37" s="13">
        <f t="shared" si="13"/>
        <v>0.38592441495199498</v>
      </c>
      <c r="R37" s="13">
        <f t="shared" si="14"/>
        <v>0.29493278035770731</v>
      </c>
      <c r="S37" s="13">
        <f t="shared" si="15"/>
        <v>0.5732033280619151</v>
      </c>
      <c r="T37" s="13">
        <f t="shared" si="16"/>
        <v>0.36781425113669414</v>
      </c>
      <c r="U37" s="13">
        <f t="shared" si="17"/>
        <v>0.59093071905615713</v>
      </c>
      <c r="V37" s="13">
        <f t="shared" si="18"/>
        <v>2.6793636196701829E-3</v>
      </c>
      <c r="W37" s="13">
        <f t="shared" si="19"/>
        <v>4.1341978340348881E-3</v>
      </c>
      <c r="X37" s="14">
        <f t="shared" si="20"/>
        <v>6.813561453705071E-3</v>
      </c>
      <c r="Y37" s="10">
        <f t="shared" si="21"/>
        <v>1.520076082041574E-4</v>
      </c>
      <c r="Z37" s="10">
        <f t="shared" si="22"/>
        <v>3.0401521640831481E-4</v>
      </c>
      <c r="AA37" s="10">
        <f t="shared" si="23"/>
        <v>1.5196853497102239E-4</v>
      </c>
      <c r="AB37" s="10">
        <f t="shared" si="24"/>
        <v>3.0393706994204478E-4</v>
      </c>
      <c r="AC37" s="10">
        <f t="shared" si="25"/>
        <v>9.0741703095951545E-3</v>
      </c>
      <c r="AD37" s="10">
        <f t="shared" si="26"/>
        <v>9.1413081895911855E-3</v>
      </c>
      <c r="AE37" s="10">
        <f t="shared" si="27"/>
        <v>1.1137569636297431E-2</v>
      </c>
      <c r="AF37" s="10">
        <f t="shared" si="28"/>
        <v>1.1219974174473058E-2</v>
      </c>
      <c r="AI37" s="15">
        <v>1.3699882262420752E-2</v>
      </c>
      <c r="AJ37" s="15">
        <v>1.3231701328611296E-2</v>
      </c>
      <c r="AK37" s="15">
        <v>1.1904758676287311E-2</v>
      </c>
      <c r="AL37" s="15">
        <v>1.0689306202278221E-2</v>
      </c>
      <c r="AM37" s="15">
        <v>9.9377750088866582E-3</v>
      </c>
      <c r="AN37" s="15">
        <v>6.813561453705071E-3</v>
      </c>
    </row>
    <row r="38" spans="2:40" x14ac:dyDescent="0.3">
      <c r="B38" s="11">
        <v>0.5</v>
      </c>
      <c r="C38" s="11">
        <v>0.5</v>
      </c>
      <c r="D38" s="11">
        <v>0.05</v>
      </c>
      <c r="E38" s="11">
        <v>0.1</v>
      </c>
      <c r="F38" s="13">
        <f t="shared" si="2"/>
        <v>0.14681779243500284</v>
      </c>
      <c r="G38" s="13">
        <f t="shared" si="3"/>
        <v>0.19363558487000584</v>
      </c>
      <c r="H38" s="13">
        <f t="shared" si="4"/>
        <v>0.24681861951849202</v>
      </c>
      <c r="I38" s="13">
        <f t="shared" si="5"/>
        <v>0.29363723903698402</v>
      </c>
      <c r="J38" s="13">
        <f t="shared" si="6"/>
        <v>2.6704448108750729E-2</v>
      </c>
      <c r="K38" s="13">
        <f t="shared" si="7"/>
        <v>0.50667571531219469</v>
      </c>
      <c r="L38" s="13">
        <f t="shared" si="8"/>
        <v>4.1704654879623007E-2</v>
      </c>
      <c r="M38" s="13">
        <f t="shared" si="9"/>
        <v>0.51042465281605431</v>
      </c>
      <c r="N38" s="13">
        <f t="shared" si="10"/>
        <v>0.24722257898930755</v>
      </c>
      <c r="O38" s="13">
        <f t="shared" si="11"/>
        <v>0.29609242069969416</v>
      </c>
      <c r="P38" s="13">
        <f t="shared" si="12"/>
        <v>0.31485406975702401</v>
      </c>
      <c r="Q38" s="13">
        <f t="shared" si="13"/>
        <v>0.36348446660304884</v>
      </c>
      <c r="R38" s="13">
        <f t="shared" si="14"/>
        <v>0.27639454808783948</v>
      </c>
      <c r="S38" s="13">
        <f t="shared" si="15"/>
        <v>0.56866207863073481</v>
      </c>
      <c r="T38" s="13">
        <f t="shared" si="16"/>
        <v>0.34506034368298566</v>
      </c>
      <c r="U38" s="13">
        <f t="shared" si="17"/>
        <v>0.58541921483149961</v>
      </c>
      <c r="V38" s="13">
        <f t="shared" si="18"/>
        <v>2.3572405209466053E-3</v>
      </c>
      <c r="W38" s="13">
        <f t="shared" si="19"/>
        <v>3.6482211312149418E-3</v>
      </c>
      <c r="X38" s="14">
        <f t="shared" si="20"/>
        <v>6.0054616521615471E-3</v>
      </c>
      <c r="Y38" s="10">
        <f t="shared" si="21"/>
        <v>1.3361478551904461E-4</v>
      </c>
      <c r="Z38" s="10">
        <f t="shared" si="22"/>
        <v>2.6722957103808922E-4</v>
      </c>
      <c r="AA38" s="10">
        <f t="shared" si="23"/>
        <v>1.3358051619050216E-4</v>
      </c>
      <c r="AB38" s="10">
        <f t="shared" si="24"/>
        <v>2.6716103238100432E-4</v>
      </c>
      <c r="AC38" s="10">
        <f t="shared" si="25"/>
        <v>8.5333379477068316E-3</v>
      </c>
      <c r="AD38" s="10">
        <f t="shared" si="26"/>
        <v>8.5964768543062026E-3</v>
      </c>
      <c r="AE38" s="10">
        <f t="shared" si="27"/>
        <v>1.05041715773922E-2</v>
      </c>
      <c r="AF38" s="10">
        <f t="shared" si="28"/>
        <v>1.0581892852723498E-2</v>
      </c>
      <c r="AI38" s="15">
        <v>1.3621050029115079E-2</v>
      </c>
      <c r="AJ38" s="15">
        <v>1.3079013733091522E-2</v>
      </c>
      <c r="AK38" s="15">
        <v>1.155882031368303E-2</v>
      </c>
      <c r="AL38" s="15">
        <v>1.01892917046815E-2</v>
      </c>
      <c r="AM38" s="15">
        <v>9.3547042767945232E-3</v>
      </c>
      <c r="AN38" s="15">
        <v>6.0054616521615471E-3</v>
      </c>
    </row>
    <row r="39" spans="2:40" x14ac:dyDescent="0.3">
      <c r="B39" s="11">
        <v>0.5</v>
      </c>
      <c r="C39" s="11">
        <v>0.5</v>
      </c>
      <c r="D39" s="11">
        <v>0.05</v>
      </c>
      <c r="E39" s="11">
        <v>0.1</v>
      </c>
      <c r="F39" s="13">
        <f t="shared" si="2"/>
        <v>0.14655056286396476</v>
      </c>
      <c r="G39" s="13">
        <f t="shared" si="3"/>
        <v>0.19310112572792967</v>
      </c>
      <c r="H39" s="13">
        <f t="shared" si="4"/>
        <v>0.24655145848611101</v>
      </c>
      <c r="I39" s="13">
        <f t="shared" si="5"/>
        <v>0.29310291697222202</v>
      </c>
      <c r="J39" s="13">
        <f t="shared" si="6"/>
        <v>2.6637640715991208E-2</v>
      </c>
      <c r="K39" s="13">
        <f t="shared" si="7"/>
        <v>0.5066590164338467</v>
      </c>
      <c r="L39" s="13">
        <f t="shared" si="8"/>
        <v>4.1637864621527756E-2</v>
      </c>
      <c r="M39" s="13">
        <f t="shared" si="9"/>
        <v>0.51040796249823928</v>
      </c>
      <c r="N39" s="13">
        <f t="shared" si="10"/>
        <v>0.23015590309389389</v>
      </c>
      <c r="O39" s="13">
        <f t="shared" si="11"/>
        <v>0.27889946699108176</v>
      </c>
      <c r="P39" s="13">
        <f t="shared" si="12"/>
        <v>0.29384572660223962</v>
      </c>
      <c r="Q39" s="13">
        <f t="shared" si="13"/>
        <v>0.34232068089760181</v>
      </c>
      <c r="R39" s="13">
        <f t="shared" si="14"/>
        <v>0.25896307217675896</v>
      </c>
      <c r="S39" s="13">
        <f t="shared" si="15"/>
        <v>0.56438137491385443</v>
      </c>
      <c r="T39" s="13">
        <f t="shared" si="16"/>
        <v>0.32360278808153464</v>
      </c>
      <c r="U39" s="13">
        <f t="shared" si="17"/>
        <v>0.58020202740494664</v>
      </c>
      <c r="V39" s="13">
        <f t="shared" si="18"/>
        <v>2.0724807178991423E-3</v>
      </c>
      <c r="W39" s="13">
        <f t="shared" si="19"/>
        <v>3.216182599931906E-3</v>
      </c>
      <c r="X39" s="14">
        <f t="shared" si="20"/>
        <v>5.2886633178310487E-3</v>
      </c>
      <c r="Y39" s="10">
        <f t="shared" si="21"/>
        <v>1.1726898893940094E-4</v>
      </c>
      <c r="Z39" s="10">
        <f t="shared" si="22"/>
        <v>2.3453797787880188E-4</v>
      </c>
      <c r="AA39" s="10">
        <f t="shared" si="23"/>
        <v>1.1723897064210356E-4</v>
      </c>
      <c r="AB39" s="10">
        <f t="shared" si="24"/>
        <v>2.3447794128420713E-4</v>
      </c>
      <c r="AC39" s="10">
        <f t="shared" si="25"/>
        <v>8.0196448506141601E-3</v>
      </c>
      <c r="AD39" s="10">
        <f t="shared" si="26"/>
        <v>8.0789849887057553E-3</v>
      </c>
      <c r="AE39" s="10">
        <f t="shared" si="27"/>
        <v>9.8973904036972603E-3</v>
      </c>
      <c r="AF39" s="10">
        <f t="shared" si="28"/>
        <v>9.9706246334221385E-3</v>
      </c>
      <c r="AI39" s="15">
        <v>1.3542618786433768E-2</v>
      </c>
      <c r="AJ39" s="15">
        <v>1.2927892589679245E-2</v>
      </c>
      <c r="AK39" s="15">
        <v>1.1221960691164552E-2</v>
      </c>
      <c r="AL39" s="15">
        <v>9.710693184679705E-3</v>
      </c>
      <c r="AM39" s="15">
        <v>8.8032151648353013E-3</v>
      </c>
      <c r="AN39" s="15">
        <v>5.2886633178310487E-3</v>
      </c>
    </row>
    <row r="40" spans="2:40" x14ac:dyDescent="0.3">
      <c r="B40" s="11">
        <v>0.5</v>
      </c>
      <c r="C40" s="11">
        <v>0.5</v>
      </c>
      <c r="D40" s="11">
        <v>0.05</v>
      </c>
      <c r="E40" s="11">
        <v>0.1</v>
      </c>
      <c r="F40" s="13">
        <f t="shared" si="2"/>
        <v>0.14631602488608594</v>
      </c>
      <c r="G40" s="13">
        <f t="shared" si="3"/>
        <v>0.19263204977217208</v>
      </c>
      <c r="H40" s="13">
        <f t="shared" si="4"/>
        <v>0.24631698054482681</v>
      </c>
      <c r="I40" s="13">
        <f t="shared" si="5"/>
        <v>0.29263396108965362</v>
      </c>
      <c r="J40" s="13">
        <f t="shared" si="6"/>
        <v>2.6579006221521505E-2</v>
      </c>
      <c r="K40" s="13">
        <f t="shared" si="7"/>
        <v>0.50664436040451111</v>
      </c>
      <c r="L40" s="13">
        <f t="shared" si="8"/>
        <v>4.1579245136206699E-2</v>
      </c>
      <c r="M40" s="13">
        <f t="shared" si="9"/>
        <v>0.51039331396797172</v>
      </c>
      <c r="N40" s="13">
        <f t="shared" si="10"/>
        <v>0.21411661339266558</v>
      </c>
      <c r="O40" s="13">
        <f t="shared" si="11"/>
        <v>0.26274149701367022</v>
      </c>
      <c r="P40" s="13">
        <f t="shared" si="12"/>
        <v>0.27405094579484512</v>
      </c>
      <c r="Q40" s="13">
        <f t="shared" si="13"/>
        <v>0.32237943163075755</v>
      </c>
      <c r="R40" s="13">
        <f t="shared" si="14"/>
        <v>0.24258247802202013</v>
      </c>
      <c r="S40" s="13">
        <f t="shared" si="15"/>
        <v>0.56034996190050612</v>
      </c>
      <c r="T40" s="13">
        <f t="shared" si="16"/>
        <v>0.30338667261561414</v>
      </c>
      <c r="U40" s="13">
        <f t="shared" si="17"/>
        <v>0.5752702076192745</v>
      </c>
      <c r="V40" s="13">
        <f t="shared" si="18"/>
        <v>1.8210589506962702E-3</v>
      </c>
      <c r="W40" s="13">
        <f t="shared" si="19"/>
        <v>2.8328020775243443E-3</v>
      </c>
      <c r="X40" s="14">
        <f t="shared" si="20"/>
        <v>4.6538610282206147E-3</v>
      </c>
      <c r="Y40" s="10">
        <f t="shared" si="21"/>
        <v>1.0277581905970655E-4</v>
      </c>
      <c r="Z40" s="10">
        <f t="shared" si="22"/>
        <v>2.055516381194131E-4</v>
      </c>
      <c r="AA40" s="10">
        <f t="shared" si="23"/>
        <v>1.0274955583730046E-4</v>
      </c>
      <c r="AB40" s="10">
        <f t="shared" si="24"/>
        <v>2.0549911167460093E-4</v>
      </c>
      <c r="AC40" s="10">
        <f t="shared" si="25"/>
        <v>7.5326306820297836E-3</v>
      </c>
      <c r="AD40" s="10">
        <f t="shared" si="26"/>
        <v>7.5883689569314948E-3</v>
      </c>
      <c r="AE40" s="10">
        <f t="shared" si="27"/>
        <v>9.317747453201311E-3</v>
      </c>
      <c r="AF40" s="10">
        <f t="shared" si="28"/>
        <v>9.3866948357207072E-3</v>
      </c>
      <c r="AH40" s="4">
        <v>10</v>
      </c>
      <c r="AI40" s="15">
        <v>1.346458707668105E-2</v>
      </c>
      <c r="AJ40" s="15">
        <v>1.2778326163560286E-2</v>
      </c>
      <c r="AK40" s="15">
        <v>1.0893995888136167E-2</v>
      </c>
      <c r="AL40" s="15">
        <v>9.2527702027658393E-3</v>
      </c>
      <c r="AM40" s="15">
        <v>8.2818918117386238E-3</v>
      </c>
      <c r="AN40" s="15">
        <v>4.6538610282206147E-3</v>
      </c>
    </row>
    <row r="41" spans="2:40" x14ac:dyDescent="0.3">
      <c r="B41" s="11">
        <v>0.5</v>
      </c>
      <c r="C41" s="11">
        <v>0.5</v>
      </c>
      <c r="D41" s="11">
        <v>0.05</v>
      </c>
      <c r="E41" s="11">
        <v>0.1</v>
      </c>
      <c r="F41" s="13">
        <f t="shared" si="2"/>
        <v>0.14611047324796653</v>
      </c>
      <c r="G41" s="13">
        <f t="shared" si="3"/>
        <v>0.19222094649593324</v>
      </c>
      <c r="H41" s="13">
        <f t="shared" si="4"/>
        <v>0.2461114814331522</v>
      </c>
      <c r="I41" s="13">
        <f t="shared" si="5"/>
        <v>0.29222296286630439</v>
      </c>
      <c r="J41" s="13">
        <f t="shared" si="6"/>
        <v>2.6527618311991651E-2</v>
      </c>
      <c r="K41" s="13">
        <f t="shared" si="7"/>
        <v>0.50663151569139475</v>
      </c>
      <c r="L41" s="13">
        <f t="shared" si="8"/>
        <v>4.1527870358288047E-2</v>
      </c>
      <c r="M41" s="13">
        <f t="shared" si="9"/>
        <v>0.51038047581619361</v>
      </c>
      <c r="N41" s="13">
        <f t="shared" si="10"/>
        <v>0.19905135202860602</v>
      </c>
      <c r="O41" s="13">
        <f t="shared" si="11"/>
        <v>0.24756475909980724</v>
      </c>
      <c r="P41" s="13">
        <f t="shared" si="12"/>
        <v>0.25541545088844253</v>
      </c>
      <c r="Q41" s="13">
        <f t="shared" si="13"/>
        <v>0.30360604195931612</v>
      </c>
      <c r="R41" s="13">
        <f t="shared" si="14"/>
        <v>0.22719790772335502</v>
      </c>
      <c r="S41" s="13">
        <f t="shared" si="15"/>
        <v>0.55655640440793508</v>
      </c>
      <c r="T41" s="13">
        <f t="shared" si="16"/>
        <v>0.28435611317047965</v>
      </c>
      <c r="U41" s="13">
        <f t="shared" si="17"/>
        <v>0.57061385798901687</v>
      </c>
      <c r="V41" s="13">
        <f t="shared" si="18"/>
        <v>1.5993134397769492E-3</v>
      </c>
      <c r="W41" s="13">
        <f t="shared" si="19"/>
        <v>2.4931584700465209E-3</v>
      </c>
      <c r="X41" s="14">
        <f t="shared" si="20"/>
        <v>4.0924719098234703E-3</v>
      </c>
      <c r="Y41" s="10">
        <f t="shared" si="21"/>
        <v>8.9952089738417539E-5</v>
      </c>
      <c r="Z41" s="10">
        <f t="shared" si="22"/>
        <v>1.7990417947683508E-4</v>
      </c>
      <c r="AA41" s="10">
        <f t="shared" si="23"/>
        <v>8.9929138103375604E-5</v>
      </c>
      <c r="AB41" s="10">
        <f t="shared" si="24"/>
        <v>1.7985827620675121E-4</v>
      </c>
      <c r="AC41" s="10">
        <f t="shared" si="25"/>
        <v>7.0716631441455936E-3</v>
      </c>
      <c r="AD41" s="10">
        <f t="shared" si="26"/>
        <v>7.1239918728612404E-3</v>
      </c>
      <c r="AE41" s="10">
        <f t="shared" si="27"/>
        <v>8.7654149602247062E-3</v>
      </c>
      <c r="AF41" s="10">
        <f t="shared" si="28"/>
        <v>8.8302770742966115E-3</v>
      </c>
      <c r="AI41" s="15">
        <v>1.3386953441071939E-2</v>
      </c>
      <c r="AJ41" s="15">
        <v>1.2630302712268874E-2</v>
      </c>
      <c r="AK41" s="15">
        <v>1.0574742686982247E-2</v>
      </c>
      <c r="AL41" s="15">
        <v>8.8147920815218467E-3</v>
      </c>
      <c r="AM41" s="15">
        <v>7.7893487489674191E-3</v>
      </c>
      <c r="AN41" s="15">
        <v>4.0924719098234703E-3</v>
      </c>
    </row>
    <row r="42" spans="2:40" x14ac:dyDescent="0.3">
      <c r="B42" s="11">
        <v>0.5</v>
      </c>
      <c r="C42" s="11">
        <v>0.5</v>
      </c>
      <c r="D42" s="11">
        <v>0.05</v>
      </c>
      <c r="E42" s="11">
        <v>0.1</v>
      </c>
      <c r="F42" s="13">
        <f t="shared" si="2"/>
        <v>0.1459305690684897</v>
      </c>
      <c r="G42" s="13">
        <f t="shared" si="3"/>
        <v>0.19186113813697958</v>
      </c>
      <c r="H42" s="13">
        <f t="shared" si="4"/>
        <v>0.24593162315694544</v>
      </c>
      <c r="I42" s="13">
        <f t="shared" si="5"/>
        <v>0.29186324631389088</v>
      </c>
      <c r="J42" s="13">
        <f t="shared" si="6"/>
        <v>2.6482642267122446E-2</v>
      </c>
      <c r="K42" s="13">
        <f t="shared" si="7"/>
        <v>0.50662027365473783</v>
      </c>
      <c r="L42" s="13">
        <f t="shared" si="8"/>
        <v>4.1482905789236364E-2</v>
      </c>
      <c r="M42" s="13">
        <f t="shared" si="9"/>
        <v>0.51036923951381263</v>
      </c>
      <c r="N42" s="13">
        <f t="shared" si="10"/>
        <v>0.18490802574031484</v>
      </c>
      <c r="O42" s="13">
        <f t="shared" si="11"/>
        <v>0.23331677535408477</v>
      </c>
      <c r="P42" s="13">
        <f t="shared" si="12"/>
        <v>0.23788462096799312</v>
      </c>
      <c r="Q42" s="13">
        <f t="shared" si="13"/>
        <v>0.28594548781072288</v>
      </c>
      <c r="R42" s="13">
        <f t="shared" si="14"/>
        <v>0.21275585980479492</v>
      </c>
      <c r="S42" s="13">
        <f t="shared" si="15"/>
        <v>0.55298923552297963</v>
      </c>
      <c r="T42" s="13">
        <f t="shared" si="16"/>
        <v>0.26645495292942312</v>
      </c>
      <c r="U42" s="13">
        <f t="shared" si="17"/>
        <v>0.56622239494096915</v>
      </c>
      <c r="V42" s="13">
        <f t="shared" si="18"/>
        <v>1.4039295406549029E-3</v>
      </c>
      <c r="W42" s="13">
        <f t="shared" si="19"/>
        <v>2.1927027958588484E-3</v>
      </c>
      <c r="X42" s="14">
        <f t="shared" si="20"/>
        <v>3.5966323365137515E-3</v>
      </c>
      <c r="Y42" s="10">
        <f t="shared" si="21"/>
        <v>7.8626959780359344E-5</v>
      </c>
      <c r="Z42" s="10">
        <f t="shared" si="22"/>
        <v>1.5725391956071869E-4</v>
      </c>
      <c r="AA42" s="10">
        <f t="shared" si="23"/>
        <v>7.8606924287127683E-5</v>
      </c>
      <c r="AB42" s="10">
        <f t="shared" si="24"/>
        <v>1.5721384857425537E-4</v>
      </c>
      <c r="AC42" s="10">
        <f t="shared" si="25"/>
        <v>6.6359770912014365E-3</v>
      </c>
      <c r="AD42" s="10">
        <f t="shared" si="26"/>
        <v>6.6850830051378204E-3</v>
      </c>
      <c r="AE42" s="10">
        <f t="shared" si="27"/>
        <v>8.24027332391402E-3</v>
      </c>
      <c r="AF42" s="10">
        <f t="shared" si="28"/>
        <v>8.3012509534469668E-3</v>
      </c>
      <c r="AI42" s="15">
        <v>1.33097164198148E-2</v>
      </c>
      <c r="AJ42" s="15">
        <v>1.2483810488154619E-2</v>
      </c>
      <c r="AK42" s="15">
        <v>1.0264018760749363E-2</v>
      </c>
      <c r="AL42" s="15">
        <v>8.3960393414685662E-3</v>
      </c>
      <c r="AM42" s="15">
        <v>7.3242342892130708E-3</v>
      </c>
      <c r="AN42" s="15">
        <v>3.5966323365137515E-3</v>
      </c>
    </row>
    <row r="43" spans="2:40" x14ac:dyDescent="0.3">
      <c r="B43" s="11">
        <v>0.5</v>
      </c>
      <c r="C43" s="11">
        <v>0.5</v>
      </c>
      <c r="D43" s="11">
        <v>0.05</v>
      </c>
      <c r="E43" s="11">
        <v>0.1</v>
      </c>
      <c r="F43" s="13">
        <f t="shared" si="2"/>
        <v>0.14577331514892897</v>
      </c>
      <c r="G43" s="13">
        <f t="shared" si="3"/>
        <v>0.19154663029785815</v>
      </c>
      <c r="H43" s="13">
        <f t="shared" si="4"/>
        <v>0.24577440930837119</v>
      </c>
      <c r="I43" s="13">
        <f t="shared" si="5"/>
        <v>0.29154881861674237</v>
      </c>
      <c r="J43" s="13">
        <f t="shared" si="6"/>
        <v>2.6443328787232264E-2</v>
      </c>
      <c r="K43" s="13">
        <f t="shared" si="7"/>
        <v>0.50661044700524116</v>
      </c>
      <c r="L43" s="13">
        <f t="shared" si="8"/>
        <v>4.14436023270928E-2</v>
      </c>
      <c r="M43" s="13">
        <f t="shared" si="9"/>
        <v>0.51035941787022787</v>
      </c>
      <c r="N43" s="13">
        <f t="shared" si="10"/>
        <v>0.17163607155791197</v>
      </c>
      <c r="O43" s="13">
        <f t="shared" si="11"/>
        <v>0.21994660934380914</v>
      </c>
      <c r="P43" s="13">
        <f t="shared" si="12"/>
        <v>0.22140407432016507</v>
      </c>
      <c r="Q43" s="13">
        <f t="shared" si="13"/>
        <v>0.26934298590382894</v>
      </c>
      <c r="R43" s="13">
        <f t="shared" si="14"/>
        <v>0.19920445044141419</v>
      </c>
      <c r="S43" s="13">
        <f t="shared" si="15"/>
        <v>0.549637077815745</v>
      </c>
      <c r="T43" s="13">
        <f t="shared" si="16"/>
        <v>0.24962734655342758</v>
      </c>
      <c r="U43" s="13">
        <f t="shared" si="17"/>
        <v>0.56208477604731766</v>
      </c>
      <c r="V43" s="13">
        <f t="shared" si="18"/>
        <v>1.2319197470431623E-3</v>
      </c>
      <c r="W43" s="13">
        <f t="shared" si="19"/>
        <v>1.9272597084227941E-3</v>
      </c>
      <c r="X43" s="14">
        <f t="shared" si="20"/>
        <v>3.1591794554659564E-3</v>
      </c>
      <c r="Y43" s="10">
        <f t="shared" si="21"/>
        <v>6.8642494748191117E-5</v>
      </c>
      <c r="Z43" s="10">
        <f t="shared" si="22"/>
        <v>1.3728498949638223E-4</v>
      </c>
      <c r="AA43" s="10">
        <f t="shared" si="23"/>
        <v>6.8625023681646475E-5</v>
      </c>
      <c r="AB43" s="10">
        <f t="shared" si="24"/>
        <v>1.3725004736329295E-4</v>
      </c>
      <c r="AC43" s="10">
        <f t="shared" si="25"/>
        <v>6.2247082056429356E-3</v>
      </c>
      <c r="AD43" s="10">
        <f t="shared" si="26"/>
        <v>6.2707717044198519E-3</v>
      </c>
      <c r="AE43" s="10">
        <f t="shared" si="27"/>
        <v>7.7419636229308555E-3</v>
      </c>
      <c r="AF43" s="10">
        <f t="shared" si="28"/>
        <v>7.7992549721948284E-3</v>
      </c>
      <c r="AI43" s="15">
        <v>1.3232874552193559E-2</v>
      </c>
      <c r="AJ43" s="15">
        <v>1.2338837740802407E-2</v>
      </c>
      <c r="AK43" s="15">
        <v>9.9616428496444483E-3</v>
      </c>
      <c r="AL43" s="15">
        <v>7.9958049681489417E-3</v>
      </c>
      <c r="AM43" s="15">
        <v>6.8852333350105394E-3</v>
      </c>
      <c r="AN43" s="15">
        <v>3.1591794554659564E-3</v>
      </c>
    </row>
    <row r="44" spans="2:40" x14ac:dyDescent="0.3">
      <c r="B44" s="11">
        <v>0.5</v>
      </c>
      <c r="C44" s="11">
        <v>0.5</v>
      </c>
      <c r="D44" s="11">
        <v>0.05</v>
      </c>
      <c r="E44" s="11">
        <v>0.1</v>
      </c>
      <c r="F44" s="13">
        <f t="shared" si="2"/>
        <v>0.14563603015943258</v>
      </c>
      <c r="G44" s="13">
        <f t="shared" si="3"/>
        <v>0.19127206031886537</v>
      </c>
      <c r="H44" s="13">
        <f t="shared" si="4"/>
        <v>0.2456371592610079</v>
      </c>
      <c r="I44" s="13">
        <f t="shared" si="5"/>
        <v>0.2912743185220158</v>
      </c>
      <c r="J44" s="13">
        <f t="shared" si="6"/>
        <v>2.640900753985817E-2</v>
      </c>
      <c r="K44" s="13">
        <f t="shared" si="7"/>
        <v>0.50660186819122233</v>
      </c>
      <c r="L44" s="13">
        <f t="shared" si="8"/>
        <v>4.1409289815251979E-2</v>
      </c>
      <c r="M44" s="13">
        <f t="shared" si="9"/>
        <v>0.5103508434215549</v>
      </c>
      <c r="N44" s="13">
        <f t="shared" si="10"/>
        <v>0.15918665514662611</v>
      </c>
      <c r="O44" s="13">
        <f t="shared" si="11"/>
        <v>0.20740506593496943</v>
      </c>
      <c r="P44" s="13">
        <f t="shared" si="12"/>
        <v>0.20592014707430337</v>
      </c>
      <c r="Q44" s="13">
        <f t="shared" si="13"/>
        <v>0.25374447595943928</v>
      </c>
      <c r="R44" s="13">
        <f t="shared" si="14"/>
        <v>0.18649360721820751</v>
      </c>
      <c r="S44" s="13">
        <f t="shared" si="15"/>
        <v>0.54648874049825791</v>
      </c>
      <c r="T44" s="13">
        <f t="shared" si="16"/>
        <v>0.23381823852551364</v>
      </c>
      <c r="U44" s="13">
        <f t="shared" si="17"/>
        <v>0.55818969363540838</v>
      </c>
      <c r="V44" s="13">
        <f t="shared" si="18"/>
        <v>1.0806014965571824E-3</v>
      </c>
      <c r="W44" s="13">
        <f t="shared" si="19"/>
        <v>1.6930202226913432E-3</v>
      </c>
      <c r="X44" s="14">
        <f t="shared" si="20"/>
        <v>2.7736217192485257E-3</v>
      </c>
      <c r="Y44" s="10">
        <f t="shared" si="21"/>
        <v>5.9853783491020906E-5</v>
      </c>
      <c r="Z44" s="10">
        <f t="shared" si="22"/>
        <v>1.1970756698204181E-4</v>
      </c>
      <c r="AA44" s="10">
        <f t="shared" si="23"/>
        <v>5.9838564738116411E-5</v>
      </c>
      <c r="AB44" s="10">
        <f t="shared" si="24"/>
        <v>1.1967712947623282E-4</v>
      </c>
      <c r="AC44" s="10">
        <f t="shared" si="25"/>
        <v>5.8369215937192189E-3</v>
      </c>
      <c r="AD44" s="10">
        <f t="shared" si="26"/>
        <v>5.8801162123146384E-3</v>
      </c>
      <c r="AE44" s="10">
        <f t="shared" si="27"/>
        <v>7.269934764590937E-3</v>
      </c>
      <c r="AF44" s="10">
        <f t="shared" si="28"/>
        <v>7.3237340240683959E-3</v>
      </c>
      <c r="AI44" s="15">
        <v>1.3156426376648853E-2</v>
      </c>
      <c r="AJ44" s="15">
        <v>1.2195372719404761E-2</v>
      </c>
      <c r="AK44" s="15">
        <v>9.6674349265501204E-3</v>
      </c>
      <c r="AL44" s="15">
        <v>7.613395518672024E-3</v>
      </c>
      <c r="AM44" s="15">
        <v>6.4710696509219772E-3</v>
      </c>
      <c r="AN44" s="15">
        <v>2.7736217192485257E-3</v>
      </c>
    </row>
    <row r="45" spans="2:40" x14ac:dyDescent="0.3">
      <c r="B45" s="11">
        <v>0.5</v>
      </c>
      <c r="C45" s="11">
        <v>0.5</v>
      </c>
      <c r="D45" s="11">
        <v>0.05</v>
      </c>
      <c r="E45" s="11">
        <v>0.1</v>
      </c>
      <c r="F45" s="13">
        <f t="shared" si="2"/>
        <v>0.14551632259245054</v>
      </c>
      <c r="G45" s="13">
        <f t="shared" si="3"/>
        <v>0.19103264518490129</v>
      </c>
      <c r="H45" s="13">
        <f t="shared" si="4"/>
        <v>0.24551748213153168</v>
      </c>
      <c r="I45" s="13">
        <f t="shared" si="5"/>
        <v>0.29103496426306336</v>
      </c>
      <c r="J45" s="13">
        <f t="shared" si="6"/>
        <v>2.637908064811266E-2</v>
      </c>
      <c r="K45" s="13">
        <f t="shared" si="7"/>
        <v>0.50659438777116206</v>
      </c>
      <c r="L45" s="13">
        <f t="shared" si="8"/>
        <v>4.1379370532882924E-2</v>
      </c>
      <c r="M45" s="13">
        <f t="shared" si="9"/>
        <v>0.51034336680419845</v>
      </c>
      <c r="N45" s="13">
        <f t="shared" si="10"/>
        <v>0.14751281195918767</v>
      </c>
      <c r="O45" s="13">
        <f t="shared" si="11"/>
        <v>0.19564483351034015</v>
      </c>
      <c r="P45" s="13">
        <f t="shared" si="12"/>
        <v>0.19138027754512149</v>
      </c>
      <c r="Q45" s="13">
        <f t="shared" si="13"/>
        <v>0.23909700791130248</v>
      </c>
      <c r="R45" s="13">
        <f t="shared" si="14"/>
        <v>0.17457520569438109</v>
      </c>
      <c r="S45" s="13">
        <f t="shared" si="15"/>
        <v>0.54353329565924036</v>
      </c>
      <c r="T45" s="13">
        <f t="shared" si="16"/>
        <v>0.21897374654471008</v>
      </c>
      <c r="U45" s="13">
        <f t="shared" si="17"/>
        <v>0.55452573705968322</v>
      </c>
      <c r="V45" s="13">
        <f t="shared" si="18"/>
        <v>9.4757391547741767E-4</v>
      </c>
      <c r="W45" s="13">
        <f t="shared" si="19"/>
        <v>1.4865280009508561E-3</v>
      </c>
      <c r="X45" s="14">
        <f t="shared" si="20"/>
        <v>2.4341019164282737E-3</v>
      </c>
      <c r="Y45" s="10">
        <f t="shared" si="21"/>
        <v>5.212871836934067E-5</v>
      </c>
      <c r="Z45" s="10">
        <f t="shared" si="22"/>
        <v>1.0425743673868134E-4</v>
      </c>
      <c r="AA45" s="10">
        <f t="shared" si="23"/>
        <v>5.2115475520082442E-5</v>
      </c>
      <c r="AB45" s="10">
        <f t="shared" si="24"/>
        <v>1.0423095104016488E-4</v>
      </c>
      <c r="AC45" s="10">
        <f t="shared" si="25"/>
        <v>5.4716357497337142E-3</v>
      </c>
      <c r="AD45" s="10">
        <f t="shared" si="26"/>
        <v>5.5121278045162682E-3</v>
      </c>
      <c r="AE45" s="10">
        <f t="shared" si="27"/>
        <v>6.8234850574954431E-3</v>
      </c>
      <c r="AF45" s="10">
        <f t="shared" si="28"/>
        <v>6.8739812789899912E-3</v>
      </c>
      <c r="AH45" s="4">
        <v>15</v>
      </c>
      <c r="AI45" s="15">
        <v>1.3080370430858643E-2</v>
      </c>
      <c r="AJ45" s="15">
        <v>1.2053403675086945E-2</v>
      </c>
      <c r="AK45" s="15">
        <v>9.3812163517831074E-3</v>
      </c>
      <c r="AL45" s="15">
        <v>7.2481320763870833E-3</v>
      </c>
      <c r="AM45" s="15">
        <v>6.0805076434802662E-3</v>
      </c>
      <c r="AN45" s="15">
        <v>2.4341019164282737E-3</v>
      </c>
    </row>
    <row r="46" spans="2:40" x14ac:dyDescent="0.3">
      <c r="B46" s="11">
        <v>0.5</v>
      </c>
      <c r="C46" s="11">
        <v>0.5</v>
      </c>
      <c r="D46" s="11">
        <v>0.05</v>
      </c>
      <c r="E46" s="11">
        <v>0.1</v>
      </c>
      <c r="F46" s="13">
        <f t="shared" si="2"/>
        <v>0.14541206515571187</v>
      </c>
      <c r="G46" s="13">
        <f t="shared" si="3"/>
        <v>0.19082413031142392</v>
      </c>
      <c r="H46" s="13">
        <f t="shared" si="4"/>
        <v>0.24541325118049151</v>
      </c>
      <c r="I46" s="13">
        <f t="shared" si="5"/>
        <v>0.29082650236098301</v>
      </c>
      <c r="J46" s="13">
        <f t="shared" si="6"/>
        <v>2.6353016288927986E-2</v>
      </c>
      <c r="K46" s="13">
        <f t="shared" si="7"/>
        <v>0.50658787281368001</v>
      </c>
      <c r="L46" s="13">
        <f t="shared" si="8"/>
        <v>4.135331279512288E-2</v>
      </c>
      <c r="M46" s="13">
        <f t="shared" si="9"/>
        <v>0.51033685515579708</v>
      </c>
      <c r="N46" s="13">
        <f t="shared" si="10"/>
        <v>0.13656954045972025</v>
      </c>
      <c r="O46" s="13">
        <f t="shared" si="11"/>
        <v>0.18462057790130762</v>
      </c>
      <c r="P46" s="13">
        <f t="shared" si="12"/>
        <v>0.1777333074301306</v>
      </c>
      <c r="Q46" s="13">
        <f t="shared" si="13"/>
        <v>0.22534904535332251</v>
      </c>
      <c r="R46" s="13">
        <f t="shared" si="14"/>
        <v>0.16340315811583067</v>
      </c>
      <c r="S46" s="13">
        <f t="shared" si="15"/>
        <v>0.54076013654780564</v>
      </c>
      <c r="T46" s="13">
        <f t="shared" si="16"/>
        <v>0.2050414612571454</v>
      </c>
      <c r="U46" s="13">
        <f t="shared" si="17"/>
        <v>0.55108152645756581</v>
      </c>
      <c r="V46" s="13">
        <f t="shared" si="18"/>
        <v>8.3069436569788038E-4</v>
      </c>
      <c r="W46" s="13">
        <f t="shared" si="19"/>
        <v>1.3046611726174977E-3</v>
      </c>
      <c r="X46" s="14">
        <f t="shared" si="20"/>
        <v>2.1353555383153782E-3</v>
      </c>
      <c r="Y46" s="10">
        <f t="shared" si="21"/>
        <v>4.5347531523425572E-5</v>
      </c>
      <c r="Z46" s="10">
        <f t="shared" si="22"/>
        <v>9.0695063046851145E-5</v>
      </c>
      <c r="AA46" s="10">
        <f t="shared" si="23"/>
        <v>4.5336020229722886E-5</v>
      </c>
      <c r="AB46" s="10">
        <f t="shared" si="24"/>
        <v>9.0672040459445773E-5</v>
      </c>
      <c r="AC46" s="10">
        <f t="shared" si="25"/>
        <v>5.1278423811474622E-3</v>
      </c>
      <c r="AD46" s="10">
        <f t="shared" si="26"/>
        <v>5.1657907639883439E-3</v>
      </c>
      <c r="AE46" s="10">
        <f t="shared" si="27"/>
        <v>6.4017982873451921E-3</v>
      </c>
      <c r="AF46" s="10">
        <f t="shared" si="28"/>
        <v>6.449174527529843E-3</v>
      </c>
      <c r="AI46" s="15">
        <v>1.3004705251817947E-2</v>
      </c>
      <c r="AJ46" s="15">
        <v>1.1912918863184931E-2</v>
      </c>
      <c r="AK46" s="15">
        <v>9.1028100173431263E-3</v>
      </c>
      <c r="AL46" s="15">
        <v>6.8993510626533935E-3</v>
      </c>
      <c r="AM46" s="15">
        <v>5.712353693013596E-3</v>
      </c>
      <c r="AN46" s="15">
        <v>2.1353555383153782E-3</v>
      </c>
    </row>
    <row r="47" spans="2:40" x14ac:dyDescent="0.3">
      <c r="B47" s="11">
        <v>0.5</v>
      </c>
      <c r="C47" s="11">
        <v>0.5</v>
      </c>
      <c r="D47" s="11">
        <v>0.05</v>
      </c>
      <c r="E47" s="11">
        <v>0.1</v>
      </c>
      <c r="F47" s="13">
        <f t="shared" si="2"/>
        <v>0.14532137009266502</v>
      </c>
      <c r="G47" s="13">
        <f t="shared" si="3"/>
        <v>0.19064274018533023</v>
      </c>
      <c r="H47" s="13">
        <f t="shared" si="4"/>
        <v>0.24532257914003205</v>
      </c>
      <c r="I47" s="13">
        <f t="shared" si="5"/>
        <v>0.2906451582800641</v>
      </c>
      <c r="J47" s="13">
        <f t="shared" si="6"/>
        <v>2.6330342523166277E-2</v>
      </c>
      <c r="K47" s="13">
        <f t="shared" si="7"/>
        <v>0.50658220535543619</v>
      </c>
      <c r="L47" s="13">
        <f t="shared" si="8"/>
        <v>4.1330644785008017E-2</v>
      </c>
      <c r="M47" s="13">
        <f t="shared" si="9"/>
        <v>0.5103311905740312</v>
      </c>
      <c r="N47" s="13">
        <f t="shared" si="10"/>
        <v>0.12631385569742531</v>
      </c>
      <c r="O47" s="13">
        <f t="shared" si="11"/>
        <v>0.17428899637333092</v>
      </c>
      <c r="P47" s="13">
        <f t="shared" si="12"/>
        <v>0.16492971085544023</v>
      </c>
      <c r="Q47" s="13">
        <f t="shared" si="13"/>
        <v>0.21245069629826283</v>
      </c>
      <c r="R47" s="13">
        <f t="shared" si="14"/>
        <v>0.15293346260930502</v>
      </c>
      <c r="S47" s="13">
        <f t="shared" si="15"/>
        <v>0.53815902064889964</v>
      </c>
      <c r="T47" s="13">
        <f t="shared" si="16"/>
        <v>0.19197067343395774</v>
      </c>
      <c r="U47" s="13">
        <f t="shared" si="17"/>
        <v>0.54784582106534818</v>
      </c>
      <c r="V47" s="13">
        <f t="shared" si="18"/>
        <v>7.2805542844157467E-4</v>
      </c>
      <c r="W47" s="13">
        <f t="shared" si="19"/>
        <v>1.1446112967086579E-3</v>
      </c>
      <c r="X47" s="14">
        <f t="shared" si="20"/>
        <v>1.8726667251502327E-3</v>
      </c>
      <c r="Y47" s="10">
        <f t="shared" si="21"/>
        <v>3.9402163287688865E-5</v>
      </c>
      <c r="Z47" s="10">
        <f t="shared" si="22"/>
        <v>7.8804326575377729E-5</v>
      </c>
      <c r="AA47" s="10">
        <f t="shared" si="23"/>
        <v>3.9392167894748063E-5</v>
      </c>
      <c r="AB47" s="10">
        <f t="shared" si="24"/>
        <v>7.8784335789496127E-5</v>
      </c>
      <c r="AC47" s="10">
        <f t="shared" si="25"/>
        <v>4.8045225943967101E-3</v>
      </c>
      <c r="AD47" s="10">
        <f t="shared" si="26"/>
        <v>4.8400786877580253E-3</v>
      </c>
      <c r="AE47" s="10">
        <f t="shared" si="27"/>
        <v>6.0039745735841641E-3</v>
      </c>
      <c r="AF47" s="10">
        <f t="shared" si="28"/>
        <v>6.0484072672145972E-3</v>
      </c>
      <c r="AI47" s="15">
        <v>1.2929429375917918E-2</v>
      </c>
      <c r="AJ47" s="15">
        <v>1.1773906545476267E-2</v>
      </c>
      <c r="AK47" s="15">
        <v>8.8320404809188874E-3</v>
      </c>
      <c r="AL47" s="15">
        <v>6.5664049148370859E-3</v>
      </c>
      <c r="AM47" s="15">
        <v>5.3654570807277167E-3</v>
      </c>
      <c r="AN47" s="15">
        <v>1.8726667251502327E-3</v>
      </c>
    </row>
    <row r="48" spans="2:40" x14ac:dyDescent="0.3">
      <c r="B48" s="11">
        <v>0.5</v>
      </c>
      <c r="C48" s="11">
        <v>0.5</v>
      </c>
      <c r="D48" s="11">
        <v>0.05</v>
      </c>
      <c r="E48" s="11">
        <v>0.1</v>
      </c>
      <c r="F48" s="13">
        <f t="shared" si="2"/>
        <v>0.14524256576608965</v>
      </c>
      <c r="G48" s="13">
        <f t="shared" si="3"/>
        <v>0.19048513153217947</v>
      </c>
      <c r="H48" s="13">
        <f t="shared" si="4"/>
        <v>0.24524379480424255</v>
      </c>
      <c r="I48" s="13">
        <f t="shared" si="5"/>
        <v>0.29048758960848509</v>
      </c>
      <c r="J48" s="13">
        <f t="shared" si="6"/>
        <v>2.6310641441522432E-2</v>
      </c>
      <c r="K48" s="13">
        <f t="shared" si="7"/>
        <v>0.50657728093794463</v>
      </c>
      <c r="L48" s="13">
        <f t="shared" si="8"/>
        <v>4.131094870106064E-2</v>
      </c>
      <c r="M48" s="13">
        <f t="shared" si="9"/>
        <v>0.51032626865427488</v>
      </c>
      <c r="N48" s="13">
        <f t="shared" si="10"/>
        <v>0.11670481050863189</v>
      </c>
      <c r="O48" s="13">
        <f t="shared" si="11"/>
        <v>0.16460883899781487</v>
      </c>
      <c r="P48" s="13">
        <f t="shared" si="12"/>
        <v>0.1529217617082719</v>
      </c>
      <c r="Q48" s="13">
        <f t="shared" si="13"/>
        <v>0.20035388176383362</v>
      </c>
      <c r="R48" s="13">
        <f t="shared" si="14"/>
        <v>0.14312422017310797</v>
      </c>
      <c r="S48" s="13">
        <f t="shared" si="15"/>
        <v>0.53572010002553427</v>
      </c>
      <c r="T48" s="13">
        <f t="shared" si="16"/>
        <v>0.17971253913335367</v>
      </c>
      <c r="U48" s="13">
        <f t="shared" si="17"/>
        <v>0.54480760521697691</v>
      </c>
      <c r="V48" s="13">
        <f t="shared" si="18"/>
        <v>6.3796277291708683E-4</v>
      </c>
      <c r="W48" s="13">
        <f t="shared" si="19"/>
        <v>1.0038607426402283E-3</v>
      </c>
      <c r="X48" s="14">
        <f t="shared" si="20"/>
        <v>1.6418235155573151E-3</v>
      </c>
      <c r="Y48" s="10">
        <f t="shared" si="21"/>
        <v>3.4195523869708532E-5</v>
      </c>
      <c r="Z48" s="10">
        <f t="shared" si="22"/>
        <v>6.8391047739417064E-5</v>
      </c>
      <c r="AA48" s="10">
        <f t="shared" si="23"/>
        <v>3.4186854324009276E-5</v>
      </c>
      <c r="AB48" s="10">
        <f t="shared" si="24"/>
        <v>6.8373708648018552E-5</v>
      </c>
      <c r="AC48" s="10">
        <f t="shared" si="25"/>
        <v>4.5006599249871135E-3</v>
      </c>
      <c r="AD48" s="10">
        <f t="shared" si="26"/>
        <v>4.5339676144731398E-3</v>
      </c>
      <c r="AE48" s="10">
        <f t="shared" si="27"/>
        <v>5.6290564081589011E-3</v>
      </c>
      <c r="AF48" s="10">
        <f t="shared" si="28"/>
        <v>5.6707149351454336E-3</v>
      </c>
      <c r="AI48" s="15">
        <v>1.2854541339024271E-2</v>
      </c>
      <c r="AJ48" s="15">
        <v>1.1636354992363878E-2</v>
      </c>
      <c r="AK48" s="15">
        <v>8.5687340899340807E-3</v>
      </c>
      <c r="AL48" s="15">
        <v>6.2486626397184903E-3</v>
      </c>
      <c r="AM48" s="15">
        <v>5.0387105531307531E-3</v>
      </c>
      <c r="AN48" s="15">
        <v>1.6418235155573151E-3</v>
      </c>
    </row>
    <row r="49" spans="2:40" x14ac:dyDescent="0.3">
      <c r="B49" s="11">
        <v>0.5</v>
      </c>
      <c r="C49" s="11">
        <v>0.5</v>
      </c>
      <c r="D49" s="11">
        <v>0.05</v>
      </c>
      <c r="E49" s="11">
        <v>0.1</v>
      </c>
      <c r="F49" s="13">
        <f t="shared" si="2"/>
        <v>0.14517417471835023</v>
      </c>
      <c r="G49" s="13">
        <f t="shared" si="3"/>
        <v>0.19034834943670065</v>
      </c>
      <c r="H49" s="13">
        <f t="shared" si="4"/>
        <v>0.24517542109559454</v>
      </c>
      <c r="I49" s="13">
        <f t="shared" si="5"/>
        <v>0.29035084219118906</v>
      </c>
      <c r="J49" s="13">
        <f t="shared" si="6"/>
        <v>2.6293543679587576E-2</v>
      </c>
      <c r="K49" s="13">
        <f t="shared" si="7"/>
        <v>0.50657300723664023</v>
      </c>
      <c r="L49" s="13">
        <f t="shared" si="8"/>
        <v>4.129385527389863E-2</v>
      </c>
      <c r="M49" s="13">
        <f t="shared" si="9"/>
        <v>0.51032199711943382</v>
      </c>
      <c r="N49" s="13">
        <f t="shared" si="10"/>
        <v>0.10770349065865767</v>
      </c>
      <c r="O49" s="13">
        <f t="shared" si="11"/>
        <v>0.15554090376886859</v>
      </c>
      <c r="P49" s="13">
        <f t="shared" si="12"/>
        <v>0.1416636488919541</v>
      </c>
      <c r="Q49" s="13">
        <f t="shared" si="13"/>
        <v>0.18901245189354277</v>
      </c>
      <c r="R49" s="13">
        <f t="shared" si="14"/>
        <v>0.13393562579793031</v>
      </c>
      <c r="S49" s="13">
        <f t="shared" si="15"/>
        <v>0.53343394112171139</v>
      </c>
      <c r="T49" s="13">
        <f t="shared" si="16"/>
        <v>0.16822019256606638</v>
      </c>
      <c r="U49" s="13">
        <f t="shared" si="17"/>
        <v>0.54195615505108852</v>
      </c>
      <c r="V49" s="13">
        <f t="shared" si="18"/>
        <v>5.5891420946503178E-4</v>
      </c>
      <c r="W49" s="13">
        <f t="shared" si="19"/>
        <v>8.801594733354902E-4</v>
      </c>
      <c r="X49" s="14">
        <f t="shared" si="20"/>
        <v>1.439073682800522E-3</v>
      </c>
      <c r="Y49" s="10">
        <f t="shared" si="21"/>
        <v>2.9640696156466577E-5</v>
      </c>
      <c r="Z49" s="10">
        <f t="shared" si="22"/>
        <v>5.9281392312933154E-5</v>
      </c>
      <c r="AA49" s="10">
        <f t="shared" si="23"/>
        <v>2.9633185186462565E-5</v>
      </c>
      <c r="AB49" s="10">
        <f t="shared" si="24"/>
        <v>5.9266370372925131E-5</v>
      </c>
      <c r="AC49" s="10">
        <f t="shared" si="25"/>
        <v>4.2152506639868016E-3</v>
      </c>
      <c r="AD49" s="10">
        <f t="shared" si="26"/>
        <v>4.2464464282043445E-3</v>
      </c>
      <c r="AE49" s="10">
        <f t="shared" si="27"/>
        <v>5.2760503443127476E-3</v>
      </c>
      <c r="AF49" s="10">
        <f t="shared" si="28"/>
        <v>5.3150967583130461E-3</v>
      </c>
      <c r="AI49" s="15">
        <v>1.2780039676554686E-2</v>
      </c>
      <c r="AJ49" s="15">
        <v>1.1500252485013161E-2</v>
      </c>
      <c r="AK49" s="15">
        <v>8.3127190959303258E-3</v>
      </c>
      <c r="AL49" s="15">
        <v>5.9455102514437853E-3</v>
      </c>
      <c r="AM49" s="15">
        <v>4.731050564164019E-3</v>
      </c>
      <c r="AN49" s="15">
        <v>1.439073682800522E-3</v>
      </c>
    </row>
    <row r="50" spans="2:40" x14ac:dyDescent="0.3">
      <c r="B50" s="11">
        <v>0.5</v>
      </c>
      <c r="C50" s="11">
        <v>0.5</v>
      </c>
      <c r="D50" s="11">
        <v>0.05</v>
      </c>
      <c r="E50" s="11">
        <v>0.1</v>
      </c>
      <c r="F50" s="13">
        <f t="shared" si="2"/>
        <v>0.1451148933260373</v>
      </c>
      <c r="G50" s="13">
        <f t="shared" si="3"/>
        <v>0.19022978665207479</v>
      </c>
      <c r="H50" s="13">
        <f t="shared" si="4"/>
        <v>0.24511615472522161</v>
      </c>
      <c r="I50" s="13">
        <f t="shared" si="5"/>
        <v>0.2902323094504432</v>
      </c>
      <c r="J50" s="13">
        <f t="shared" si="6"/>
        <v>2.6278723331509348E-2</v>
      </c>
      <c r="K50" s="13">
        <f t="shared" si="7"/>
        <v>0.50656930278956447</v>
      </c>
      <c r="L50" s="13">
        <f t="shared" si="8"/>
        <v>4.1279038681305405E-2</v>
      </c>
      <c r="M50" s="13">
        <f t="shared" si="9"/>
        <v>0.51031829454933275</v>
      </c>
      <c r="N50" s="13">
        <f t="shared" si="10"/>
        <v>9.9272989330684069E-2</v>
      </c>
      <c r="O50" s="13">
        <f t="shared" si="11"/>
        <v>0.14704801091245989</v>
      </c>
      <c r="P50" s="13">
        <f t="shared" si="12"/>
        <v>0.1311115482033286</v>
      </c>
      <c r="Q50" s="13">
        <f t="shared" si="13"/>
        <v>0.17838225837691668</v>
      </c>
      <c r="R50" s="13">
        <f t="shared" si="14"/>
        <v>0.12532993913679868</v>
      </c>
      <c r="S50" s="13">
        <f t="shared" si="15"/>
        <v>0.53129153594220346</v>
      </c>
      <c r="T50" s="13">
        <f t="shared" si="16"/>
        <v>0.15744881543378708</v>
      </c>
      <c r="U50" s="13">
        <f t="shared" si="17"/>
        <v>0.53928108876036496</v>
      </c>
      <c r="V50" s="13">
        <f t="shared" si="18"/>
        <v>4.8958011081110561E-4</v>
      </c>
      <c r="W50" s="13">
        <f t="shared" si="19"/>
        <v>7.7150196709983507E-4</v>
      </c>
      <c r="X50" s="14">
        <f t="shared" si="20"/>
        <v>1.2610820779109407E-3</v>
      </c>
      <c r="Y50" s="10">
        <f t="shared" si="21"/>
        <v>2.5660116159165584E-5</v>
      </c>
      <c r="Z50" s="10">
        <f t="shared" si="22"/>
        <v>5.1320232318331168E-5</v>
      </c>
      <c r="AA50" s="10">
        <f t="shared" si="23"/>
        <v>2.5653616719206617E-5</v>
      </c>
      <c r="AB50" s="10">
        <f t="shared" si="24"/>
        <v>5.1307233438413235E-5</v>
      </c>
      <c r="AC50" s="10">
        <f t="shared" si="25"/>
        <v>3.9473118930550945E-3</v>
      </c>
      <c r="AD50" s="10">
        <f t="shared" si="26"/>
        <v>3.976524953694196E-3</v>
      </c>
      <c r="AE50" s="10">
        <f t="shared" si="27"/>
        <v>4.943944828102914E-3</v>
      </c>
      <c r="AF50" s="10">
        <f t="shared" si="28"/>
        <v>4.9805337179532061E-3</v>
      </c>
      <c r="AH50" s="4">
        <v>20</v>
      </c>
      <c r="AI50" s="15">
        <v>1.2705922923555919E-2</v>
      </c>
      <c r="AJ50" s="15">
        <v>1.1365587317442475E-2</v>
      </c>
      <c r="AK50" s="15">
        <v>8.0638257595952861E-3</v>
      </c>
      <c r="AL50" s="15">
        <v>5.6563511030215067E-3</v>
      </c>
      <c r="AM50" s="15">
        <v>4.441457233358365E-3</v>
      </c>
      <c r="AN50" s="15">
        <v>1.2610820779109407E-3</v>
      </c>
    </row>
    <row r="51" spans="2:40" x14ac:dyDescent="0.3">
      <c r="B51" s="11">
        <v>0.5</v>
      </c>
      <c r="C51" s="11">
        <v>0.5</v>
      </c>
      <c r="D51" s="11">
        <v>0.05</v>
      </c>
      <c r="E51" s="11">
        <v>0.1</v>
      </c>
      <c r="F51" s="13">
        <f>F50-$C$29*Y50</f>
        <v>0.14506357309371898</v>
      </c>
      <c r="G51" s="13">
        <f t="shared" si="3"/>
        <v>0.19012714618743815</v>
      </c>
      <c r="H51" s="13">
        <f t="shared" si="4"/>
        <v>0.2450648474917832</v>
      </c>
      <c r="I51" s="13">
        <f t="shared" si="5"/>
        <v>0.29012969498356639</v>
      </c>
      <c r="J51" s="13">
        <f>F51*D51+G51*E51</f>
        <v>2.6265893273429767E-2</v>
      </c>
      <c r="K51" s="13">
        <f>1/(1+EXP(-J51))</f>
        <v>0.50656609582846501</v>
      </c>
      <c r="L51" s="13">
        <f>H51*D51+I51*E51</f>
        <v>4.1266211872945803E-2</v>
      </c>
      <c r="M51" s="13">
        <f>1/(1+EXP(-L51))</f>
        <v>0.51031508921245317</v>
      </c>
      <c r="N51" s="13">
        <f>N50-$C$29*AC50</f>
        <v>9.1378365544573875E-2</v>
      </c>
      <c r="O51" s="13">
        <f t="shared" si="11"/>
        <v>0.13909496100507149</v>
      </c>
      <c r="P51" s="13">
        <f t="shared" si="12"/>
        <v>0.12122365854712278</v>
      </c>
      <c r="Q51" s="13">
        <f t="shared" si="13"/>
        <v>0.16842119094101027</v>
      </c>
      <c r="R51" s="13">
        <f>N51*K51+O51*M51</f>
        <v>0.11727143931140686</v>
      </c>
      <c r="S51" s="13">
        <f>1/(1+EXP(-R51))</f>
        <v>0.52928430626194911</v>
      </c>
      <c r="T51" s="13">
        <f>P51*K51+Q51*M51</f>
        <v>0.14735567051258819</v>
      </c>
      <c r="U51" s="13">
        <f>1/(1+EXP(-T51))</f>
        <v>0.53677240297137585</v>
      </c>
      <c r="V51" s="13">
        <f>0.5*(B51-S51)^2</f>
        <v>4.2878529662181597E-4</v>
      </c>
      <c r="W51" s="13">
        <f>0.5*(C51-U51)^2</f>
        <v>6.7610481014462572E-4</v>
      </c>
      <c r="X51" s="14">
        <f>V51+W51</f>
        <v>1.1048901067664417E-3</v>
      </c>
      <c r="Y51" s="10">
        <f>((S51-B51)*S51*(1-S51)*N51+(U51-C51)*U51*(1-U51)*P51)*K51*(1-K51)*D51</f>
        <v>2.2184758147153922E-5</v>
      </c>
      <c r="Z51" s="10">
        <f>((S51-B51)*S51*(1-S51)*N51+(U51-C51)*U51*(1-U51)*P51)*K51*(1-K51)*E51</f>
        <v>4.4369516294307845E-5</v>
      </c>
      <c r="AA51" s="10">
        <f>((S51-B51)*S51*(1-S51)*N51+(U51-C51)*U51*(1-U51)*P51)*M51*(1-M51)*D51</f>
        <v>2.2179141111291443E-5</v>
      </c>
      <c r="AB51" s="10">
        <f>((S51-B51)*S51*(1-S51)*N51+(U51-C51)*U51*(1-U51)*P51)*M51*(1-M51)*E51</f>
        <v>4.4358282222582887E-5</v>
      </c>
      <c r="AC51" s="10">
        <f>(S51-B51)*S51*(1-S51)*K51</f>
        <v>3.6958875963656267E-3</v>
      </c>
      <c r="AD51" s="10">
        <f>(S51-B51)*S51*(1-S51)*M51</f>
        <v>3.7232401141532178E-3</v>
      </c>
      <c r="AE51" s="10">
        <f>(U51-C51)*U51*(1-U51)*K51</f>
        <v>4.63172466080104E-3</v>
      </c>
      <c r="AF51" s="10">
        <f>(U51-C51)*U51*(1-U51)*M51</f>
        <v>4.6660031197282986E-3</v>
      </c>
      <c r="AI51" s="15">
        <v>1.263218961477966E-2</v>
      </c>
      <c r="AJ51" s="15">
        <v>1.1232347798567091E-2</v>
      </c>
      <c r="AK51" s="15">
        <v>7.8218864467540644E-3</v>
      </c>
      <c r="AL51" s="15">
        <v>5.3806061201577549E-3</v>
      </c>
      <c r="AM51" s="15">
        <v>4.168954056058773E-3</v>
      </c>
      <c r="AN51" s="15">
        <v>1.1048901067664417E-3</v>
      </c>
    </row>
    <row r="52" spans="2:40" x14ac:dyDescent="0.3">
      <c r="B52" s="11">
        <v>0.5</v>
      </c>
      <c r="C52" s="11">
        <v>0.5</v>
      </c>
      <c r="D52" s="11">
        <v>0.05</v>
      </c>
      <c r="E52" s="11">
        <v>0.1</v>
      </c>
      <c r="F52" s="13">
        <f t="shared" ref="F52:F59" si="29">F51-$C$29*Y51</f>
        <v>0.14501920357742468</v>
      </c>
      <c r="G52" s="13">
        <f t="shared" ref="G52:G70" si="30">G51-$C$29*Z51</f>
        <v>0.19003840715484954</v>
      </c>
      <c r="H52" s="13">
        <f t="shared" ref="H52:H70" si="31">H51-$C$29*AA51</f>
        <v>0.24502048920956063</v>
      </c>
      <c r="I52" s="13">
        <f t="shared" ref="I52:I70" si="32">I51-$C$29*AB51</f>
        <v>0.29004097841912124</v>
      </c>
      <c r="J52" s="13">
        <f t="shared" ref="J52:J59" si="33">F52*D52+G52*E52</f>
        <v>2.6254800894356192E-2</v>
      </c>
      <c r="K52" s="13">
        <f t="shared" si="7"/>
        <v>0.50656332321172726</v>
      </c>
      <c r="L52" s="13">
        <f t="shared" ref="L52:L59" si="34">H52*D52+I52*E52</f>
        <v>4.125512230239016E-2</v>
      </c>
      <c r="M52" s="13">
        <f t="shared" si="9"/>
        <v>0.51031231799943944</v>
      </c>
      <c r="N52" s="13">
        <f t="shared" ref="N52:N59" si="35">N51-$C$29*AC51</f>
        <v>8.3986590351842624E-2</v>
      </c>
      <c r="O52" s="13">
        <f t="shared" ref="O52:O70" si="36">O51-$C$29*AD51</f>
        <v>0.13164848077676505</v>
      </c>
      <c r="P52" s="13">
        <f t="shared" ref="P52:P70" si="37">P51-$C$29*AE51</f>
        <v>0.11196020922552069</v>
      </c>
      <c r="Q52" s="13">
        <f t="shared" ref="Q52:Q70" si="38">Q51-$C$29*AF51</f>
        <v>0.15908918470155367</v>
      </c>
      <c r="R52" s="13">
        <f t="shared" ref="R52:R59" si="39">N52*K52+O52*M52</f>
        <v>0.109726367700147</v>
      </c>
      <c r="S52" s="13">
        <f t="shared" si="15"/>
        <v>0.5274041022751832</v>
      </c>
      <c r="T52" s="13">
        <f t="shared" ref="T52:T59" si="40">P52*K52+Q52*M52</f>
        <v>0.13790010626645086</v>
      </c>
      <c r="U52" s="13">
        <f t="shared" si="17"/>
        <v>0.5344204975714687</v>
      </c>
      <c r="V52" s="13">
        <f t="shared" ref="V52:V59" si="41">0.5*(B52-S52)^2</f>
        <v>3.754924107543504E-4</v>
      </c>
      <c r="W52" s="13">
        <f t="shared" ref="W52:W59" si="42">0.5*(C52-U52)^2</f>
        <v>5.923853265337413E-4</v>
      </c>
      <c r="X52" s="14">
        <f t="shared" ref="X52:X59" si="43">V52+W52</f>
        <v>9.6787773728809171E-4</v>
      </c>
      <c r="Y52" s="10">
        <f t="shared" ref="Y52:Y59" si="44">((S52-B52)*S52*(1-S52)*N52+(U52-C52)*U52*(1-U52)*P52)*K52*(1-K52)*D52</f>
        <v>1.9153343819371558E-5</v>
      </c>
      <c r="Z52" s="10">
        <f t="shared" ref="Z52:Z59" si="45">((S52-B52)*S52*(1-S52)*N52+(U52-C52)*U52*(1-U52)*P52)*K52*(1-K52)*E52</f>
        <v>3.8306687638743115E-5</v>
      </c>
      <c r="AA52" s="10">
        <f t="shared" ref="AA52:AA59" si="46">((S52-B52)*S52*(1-S52)*N52+(U52-C52)*U52*(1-U52)*P52)*M52*(1-M52)*D52</f>
        <v>1.9148495909298218E-5</v>
      </c>
      <c r="AB52" s="10">
        <f t="shared" ref="AB52:AB59" si="47">((S52-B52)*S52*(1-S52)*N52+(U52-C52)*U52*(1-U52)*P52)*M52*(1-M52)*E52</f>
        <v>3.8296991818596437E-5</v>
      </c>
      <c r="AC52" s="10">
        <f t="shared" ref="AC52:AC59" si="48">(S52-B52)*S52*(1-S52)*K52</f>
        <v>3.4600531734924802E-3</v>
      </c>
      <c r="AD52" s="10">
        <f t="shared" ref="AD52:AD59" si="49">(S52-B52)*S52*(1-S52)*M52</f>
        <v>3.4856604780845032E-3</v>
      </c>
      <c r="AE52" s="10">
        <f t="shared" ref="AE52:AE59" si="50">(U52-C52)*U52*(1-U52)*K52</f>
        <v>4.3383825564921406E-3</v>
      </c>
      <c r="AF52" s="10">
        <f t="shared" ref="AF52:AF59" si="51">(U52-C52)*U52*(1-U52)*M52</f>
        <v>4.370490237498869E-3</v>
      </c>
      <c r="AI52" s="15">
        <v>1.2558838284758098E-2</v>
      </c>
      <c r="AJ52" s="15">
        <v>1.1100522254196929E-2</v>
      </c>
      <c r="AK52" s="15">
        <v>7.5867357156489167E-3</v>
      </c>
      <c r="AL52" s="15">
        <v>5.117713945957965E-3</v>
      </c>
      <c r="AM52" s="15">
        <v>3.9126073993346637E-3</v>
      </c>
      <c r="AN52" s="15">
        <v>9.6787773728809171E-4</v>
      </c>
    </row>
    <row r="53" spans="2:40" x14ac:dyDescent="0.3">
      <c r="B53" s="11">
        <v>0.5</v>
      </c>
      <c r="C53" s="11">
        <v>0.5</v>
      </c>
      <c r="D53" s="11">
        <v>0.05</v>
      </c>
      <c r="E53" s="11">
        <v>0.1</v>
      </c>
      <c r="F53" s="13">
        <f t="shared" si="29"/>
        <v>0.14498089688978594</v>
      </c>
      <c r="G53" s="13">
        <f t="shared" si="30"/>
        <v>0.18996179377957206</v>
      </c>
      <c r="H53" s="13">
        <f t="shared" si="31"/>
        <v>0.24498219221774203</v>
      </c>
      <c r="I53" s="13">
        <f t="shared" si="32"/>
        <v>0.28996438443548406</v>
      </c>
      <c r="J53" s="13">
        <f t="shared" si="33"/>
        <v>2.6245224222446507E-2</v>
      </c>
      <c r="K53" s="13">
        <f t="shared" si="7"/>
        <v>0.50656092945613562</v>
      </c>
      <c r="L53" s="13">
        <f t="shared" si="34"/>
        <v>4.1245548054435505E-2</v>
      </c>
      <c r="M53" s="13">
        <f t="shared" si="9"/>
        <v>0.51030992545537746</v>
      </c>
      <c r="N53" s="13">
        <f t="shared" si="35"/>
        <v>7.706648400485766E-2</v>
      </c>
      <c r="O53" s="13">
        <f t="shared" si="36"/>
        <v>0.12467715982059605</v>
      </c>
      <c r="P53" s="13">
        <f t="shared" si="37"/>
        <v>0.10328344411253641</v>
      </c>
      <c r="Q53" s="13">
        <f t="shared" si="38"/>
        <v>0.15034820422655593</v>
      </c>
      <c r="R53" s="13">
        <f t="shared" si="39"/>
        <v>0.10266286190145366</v>
      </c>
      <c r="S53" s="13">
        <f t="shared" si="15"/>
        <v>0.52564319687580696</v>
      </c>
      <c r="T53" s="13">
        <f t="shared" si="40"/>
        <v>0.12904353833828089</v>
      </c>
      <c r="U53" s="13">
        <f t="shared" si="17"/>
        <v>0.53221619102248618</v>
      </c>
      <c r="V53" s="13">
        <f t="shared" si="41"/>
        <v>3.2878677300569794E-4</v>
      </c>
      <c r="W53" s="13">
        <f t="shared" si="42"/>
        <v>5.1894148199865971E-4</v>
      </c>
      <c r="X53" s="14">
        <f t="shared" si="43"/>
        <v>8.4772825500435765E-4</v>
      </c>
      <c r="Y53" s="10">
        <f t="shared" si="44"/>
        <v>1.6511588724578068E-5</v>
      </c>
      <c r="Z53" s="10">
        <f t="shared" si="45"/>
        <v>3.3023177449156137E-5</v>
      </c>
      <c r="AA53" s="10">
        <f t="shared" si="46"/>
        <v>1.6507410654635083E-5</v>
      </c>
      <c r="AB53" s="10">
        <f t="shared" si="47"/>
        <v>3.3014821309270166E-5</v>
      </c>
      <c r="AC53" s="10">
        <f t="shared" si="48"/>
        <v>3.2389186346771298E-3</v>
      </c>
      <c r="AD53" s="10">
        <f t="shared" si="49"/>
        <v>3.2628894786510447E-3</v>
      </c>
      <c r="AE53" s="10">
        <f t="shared" si="50"/>
        <v>4.0629282236492809E-3</v>
      </c>
      <c r="AF53" s="10">
        <f t="shared" si="51"/>
        <v>4.0929974626488647E-3</v>
      </c>
      <c r="AI53" s="15">
        <v>1.2485867467878543E-2</v>
      </c>
      <c r="AJ53" s="15">
        <v>1.0970099028988677E-2</v>
      </c>
      <c r="AK53" s="15">
        <v>7.3582103958377641E-3</v>
      </c>
      <c r="AL53" s="15">
        <v>4.8671310047094032E-3</v>
      </c>
      <c r="AM53" s="15">
        <v>3.6715258146853367E-3</v>
      </c>
      <c r="AN53" s="15">
        <v>8.4772825500435765E-4</v>
      </c>
    </row>
    <row r="54" spans="2:40" x14ac:dyDescent="0.3">
      <c r="B54" s="11">
        <v>0.5</v>
      </c>
      <c r="C54" s="11">
        <v>0.5</v>
      </c>
      <c r="D54" s="11">
        <v>0.05</v>
      </c>
      <c r="E54" s="11">
        <v>0.1</v>
      </c>
      <c r="F54" s="13">
        <f t="shared" si="29"/>
        <v>0.14494787371233678</v>
      </c>
      <c r="G54" s="13">
        <f t="shared" si="30"/>
        <v>0.18989574742467374</v>
      </c>
      <c r="H54" s="13">
        <f t="shared" si="31"/>
        <v>0.24494917739643277</v>
      </c>
      <c r="I54" s="13">
        <f t="shared" si="32"/>
        <v>0.28989835479286552</v>
      </c>
      <c r="J54" s="13">
        <f t="shared" si="33"/>
        <v>2.6236968428084213E-2</v>
      </c>
      <c r="K54" s="13">
        <f t="shared" si="7"/>
        <v>0.50655886586281063</v>
      </c>
      <c r="L54" s="13">
        <f t="shared" si="34"/>
        <v>4.1237294349108194E-2</v>
      </c>
      <c r="M54" s="13">
        <f t="shared" si="9"/>
        <v>0.51030786290619412</v>
      </c>
      <c r="N54" s="13">
        <f t="shared" si="35"/>
        <v>7.0588646735503399E-2</v>
      </c>
      <c r="O54" s="13">
        <f t="shared" si="36"/>
        <v>0.11815138086329395</v>
      </c>
      <c r="P54" s="13">
        <f t="shared" si="37"/>
        <v>9.5157587665237853E-2</v>
      </c>
      <c r="Q54" s="13">
        <f t="shared" si="38"/>
        <v>0.1421622093012582</v>
      </c>
      <c r="R54" s="13">
        <f t="shared" si="39"/>
        <v>9.6050883500890527E-2</v>
      </c>
      <c r="S54" s="13">
        <f t="shared" si="15"/>
        <v>0.52399427656690045</v>
      </c>
      <c r="T54" s="13">
        <f t="shared" si="40"/>
        <v>0.12074941290049201</v>
      </c>
      <c r="U54" s="13">
        <f t="shared" si="17"/>
        <v>0.53015072793288665</v>
      </c>
      <c r="V54" s="13">
        <f t="shared" si="41"/>
        <v>2.8786265398445405E-4</v>
      </c>
      <c r="W54" s="13">
        <f t="shared" si="42"/>
        <v>4.5453319744147552E-4</v>
      </c>
      <c r="X54" s="14">
        <f t="shared" si="43"/>
        <v>7.4239585142592962E-4</v>
      </c>
      <c r="Y54" s="10">
        <f t="shared" si="44"/>
        <v>1.4211494351299578E-5</v>
      </c>
      <c r="Z54" s="10">
        <f t="shared" si="45"/>
        <v>2.8422988702599155E-5</v>
      </c>
      <c r="AA54" s="10">
        <f t="shared" si="46"/>
        <v>1.4207899172990801E-5</v>
      </c>
      <c r="AB54" s="10">
        <f t="shared" si="47"/>
        <v>2.8415798345981603E-5</v>
      </c>
      <c r="AC54" s="10">
        <f t="shared" si="48"/>
        <v>3.0316307201895755E-3</v>
      </c>
      <c r="AD54" s="10">
        <f t="shared" si="49"/>
        <v>3.054067549100392E-3</v>
      </c>
      <c r="AE54" s="10">
        <f t="shared" si="50"/>
        <v>3.8043953578395084E-3</v>
      </c>
      <c r="AF54" s="10">
        <f t="shared" si="51"/>
        <v>3.8325513489978289E-3</v>
      </c>
      <c r="AI54" s="15">
        <v>1.2413275698457224E-2</v>
      </c>
      <c r="AJ54" s="15">
        <v>1.0841066488351482E-2</v>
      </c>
      <c r="AK54" s="15">
        <v>7.1361496590456267E-3</v>
      </c>
      <c r="AL54" s="15">
        <v>4.6283314926064039E-3</v>
      </c>
      <c r="AM54" s="15">
        <v>3.4448591961179749E-3</v>
      </c>
      <c r="AN54" s="15">
        <v>7.4239585142592962E-4</v>
      </c>
    </row>
    <row r="55" spans="2:40" x14ac:dyDescent="0.3">
      <c r="B55" s="11">
        <v>0.5</v>
      </c>
      <c r="C55" s="11">
        <v>0.5</v>
      </c>
      <c r="D55" s="11">
        <v>0.05</v>
      </c>
      <c r="E55" s="11">
        <v>0.1</v>
      </c>
      <c r="F55" s="13">
        <f t="shared" si="29"/>
        <v>0.14491945072363419</v>
      </c>
      <c r="G55" s="13">
        <f t="shared" si="30"/>
        <v>0.18983890144726853</v>
      </c>
      <c r="H55" s="13">
        <f t="shared" si="31"/>
        <v>0.24492076159808679</v>
      </c>
      <c r="I55" s="13">
        <f t="shared" si="32"/>
        <v>0.28984152319617357</v>
      </c>
      <c r="J55" s="13">
        <f t="shared" si="33"/>
        <v>2.6229862680908565E-2</v>
      </c>
      <c r="K55" s="13">
        <f t="shared" si="7"/>
        <v>0.50655708973161406</v>
      </c>
      <c r="L55" s="13">
        <f t="shared" si="34"/>
        <v>4.12301903995217E-2</v>
      </c>
      <c r="M55" s="13">
        <f t="shared" si="9"/>
        <v>0.51030608767347663</v>
      </c>
      <c r="N55" s="13">
        <f t="shared" si="35"/>
        <v>6.4525385295124249E-2</v>
      </c>
      <c r="O55" s="13">
        <f t="shared" si="36"/>
        <v>0.11204324576509317</v>
      </c>
      <c r="P55" s="13">
        <f t="shared" si="37"/>
        <v>8.7548796949558833E-2</v>
      </c>
      <c r="Q55" s="13">
        <f t="shared" si="38"/>
        <v>0.13449710660326253</v>
      </c>
      <c r="R55" s="13">
        <f t="shared" si="39"/>
        <v>8.9862141785531743E-2</v>
      </c>
      <c r="S55" s="13">
        <f t="shared" si="15"/>
        <v>0.52245042982823442</v>
      </c>
      <c r="T55" s="13">
        <f t="shared" si="40"/>
        <v>0.11298315606638595</v>
      </c>
      <c r="U55" s="13">
        <f t="shared" si="17"/>
        <v>0.52821578040892447</v>
      </c>
      <c r="V55" s="13">
        <f t="shared" si="41"/>
        <v>2.5201089973623885E-4</v>
      </c>
      <c r="W55" s="13">
        <f t="shared" si="42"/>
        <v>3.9806513204232306E-4</v>
      </c>
      <c r="X55" s="14">
        <f t="shared" si="43"/>
        <v>6.5007603177856185E-4</v>
      </c>
      <c r="Y55" s="10">
        <f t="shared" si="44"/>
        <v>1.2210690646892649E-5</v>
      </c>
      <c r="Z55" s="10">
        <f t="shared" si="45"/>
        <v>2.4421381293785298E-5</v>
      </c>
      <c r="AA55" s="10">
        <f t="shared" si="46"/>
        <v>1.2207602275449352E-5</v>
      </c>
      <c r="AB55" s="10">
        <f t="shared" si="47"/>
        <v>2.4415204550898703E-5</v>
      </c>
      <c r="AC55" s="10">
        <f t="shared" si="48"/>
        <v>2.8373741494446144E-3</v>
      </c>
      <c r="AD55" s="10">
        <f t="shared" si="49"/>
        <v>2.8583733814407509E-3</v>
      </c>
      <c r="AE55" s="10">
        <f t="shared" si="50"/>
        <v>3.5618468889884358E-3</v>
      </c>
      <c r="AF55" s="10">
        <f t="shared" si="51"/>
        <v>3.5882078992807249E-3</v>
      </c>
      <c r="AH55" s="4">
        <v>25</v>
      </c>
      <c r="AI55" s="15">
        <v>1.2341061510812594E-2</v>
      </c>
      <c r="AJ55" s="15">
        <v>1.0713413020308069E-2</v>
      </c>
      <c r="AK55" s="15">
        <v>6.9203950823050163E-3</v>
      </c>
      <c r="AL55" s="15">
        <v>4.4008073029009869E-3</v>
      </c>
      <c r="AM55" s="15">
        <v>3.2317978096661256E-3</v>
      </c>
      <c r="AN55" s="15">
        <v>6.5007603177856185E-4</v>
      </c>
    </row>
    <row r="56" spans="2:40" x14ac:dyDescent="0.3">
      <c r="B56" s="11">
        <v>0.5</v>
      </c>
      <c r="C56" s="11">
        <v>0.5</v>
      </c>
      <c r="D56" s="11">
        <v>0.05</v>
      </c>
      <c r="E56" s="11">
        <v>0.1</v>
      </c>
      <c r="F56" s="13">
        <f t="shared" si="29"/>
        <v>0.14489502934234039</v>
      </c>
      <c r="G56" s="13">
        <f t="shared" si="30"/>
        <v>0.18979005868468096</v>
      </c>
      <c r="H56" s="13">
        <f t="shared" si="31"/>
        <v>0.24489634639353589</v>
      </c>
      <c r="I56" s="13">
        <f t="shared" si="32"/>
        <v>0.28979269278707176</v>
      </c>
      <c r="J56" s="13">
        <f t="shared" si="33"/>
        <v>2.6223757335585116E-2</v>
      </c>
      <c r="K56" s="13">
        <f t="shared" si="7"/>
        <v>0.50655556365772403</v>
      </c>
      <c r="L56" s="13">
        <f t="shared" si="34"/>
        <v>4.1224086598383974E-2</v>
      </c>
      <c r="M56" s="13">
        <f t="shared" si="9"/>
        <v>0.51030456237141408</v>
      </c>
      <c r="N56" s="13">
        <f t="shared" si="35"/>
        <v>5.8850636996235023E-2</v>
      </c>
      <c r="O56" s="13">
        <f t="shared" si="36"/>
        <v>0.10632649900221167</v>
      </c>
      <c r="P56" s="13">
        <f t="shared" si="37"/>
        <v>8.0425103171581955E-2</v>
      </c>
      <c r="Q56" s="13">
        <f t="shared" si="38"/>
        <v>0.12732069080470107</v>
      </c>
      <c r="R56" s="13">
        <f t="shared" si="39"/>
        <v>8.4070015137052159E-2</v>
      </c>
      <c r="S56" s="13">
        <f t="shared" si="15"/>
        <v>0.5210051336247119</v>
      </c>
      <c r="T56" s="13">
        <f t="shared" si="40"/>
        <v>0.10571211287123042</v>
      </c>
      <c r="U56" s="13">
        <f t="shared" si="17"/>
        <v>0.52640344447672427</v>
      </c>
      <c r="V56" s="13">
        <f t="shared" si="41"/>
        <v>2.2060781929600129E-4</v>
      </c>
      <c r="W56" s="13">
        <f t="shared" si="42"/>
        <v>3.4857094011773066E-4</v>
      </c>
      <c r="X56" s="14">
        <f t="shared" si="43"/>
        <v>5.6917875941373192E-4</v>
      </c>
      <c r="Y56" s="10">
        <f t="shared" si="44"/>
        <v>1.0471830988867719E-5</v>
      </c>
      <c r="Z56" s="10">
        <f t="shared" si="45"/>
        <v>2.0943661977735438E-5</v>
      </c>
      <c r="AA56" s="10">
        <f t="shared" si="46"/>
        <v>1.046918289493654E-5</v>
      </c>
      <c r="AB56" s="10">
        <f t="shared" si="47"/>
        <v>2.0938365789873081E-5</v>
      </c>
      <c r="AC56" s="10">
        <f t="shared" si="48"/>
        <v>2.6553721734100671E-3</v>
      </c>
      <c r="AD56" s="10">
        <f t="shared" si="49"/>
        <v>2.6750244831993428E-3</v>
      </c>
      <c r="AE56" s="10">
        <f t="shared" si="50"/>
        <v>3.3343787834771966E-3</v>
      </c>
      <c r="AF56" s="10">
        <f t="shared" si="51"/>
        <v>3.3590563957019001E-3</v>
      </c>
      <c r="AI56" s="15">
        <v>1.2269223439337708E-2</v>
      </c>
      <c r="AJ56" s="15">
        <v>1.0587127037310119E-2</v>
      </c>
      <c r="AK56" s="15">
        <v>6.7107907037218893E-3</v>
      </c>
      <c r="AL56" s="15">
        <v>4.1840678925614445E-3</v>
      </c>
      <c r="AM56" s="15">
        <v>3.0315712179674577E-3</v>
      </c>
      <c r="AN56" s="15">
        <v>5.6917875941373192E-4</v>
      </c>
    </row>
    <row r="57" spans="2:40" x14ac:dyDescent="0.3">
      <c r="B57" s="11">
        <v>0.5</v>
      </c>
      <c r="C57" s="11">
        <v>0.5</v>
      </c>
      <c r="D57" s="11">
        <v>0.05</v>
      </c>
      <c r="E57" s="11">
        <v>0.1</v>
      </c>
      <c r="F57" s="13">
        <f t="shared" si="29"/>
        <v>0.14487408568036264</v>
      </c>
      <c r="G57" s="13">
        <f t="shared" si="30"/>
        <v>0.1897481713607255</v>
      </c>
      <c r="H57" s="13">
        <f t="shared" si="31"/>
        <v>0.24487540802774602</v>
      </c>
      <c r="I57" s="13">
        <f t="shared" si="32"/>
        <v>0.28975081605549202</v>
      </c>
      <c r="J57" s="13">
        <f t="shared" si="33"/>
        <v>2.6218521420090683E-2</v>
      </c>
      <c r="K57" s="13">
        <f t="shared" si="7"/>
        <v>0.50655425490382111</v>
      </c>
      <c r="L57" s="13">
        <f t="shared" si="34"/>
        <v>4.1218852006936507E-2</v>
      </c>
      <c r="M57" s="13">
        <f t="shared" si="9"/>
        <v>0.51030325427931167</v>
      </c>
      <c r="N57" s="13">
        <f t="shared" si="35"/>
        <v>5.3539892649414889E-2</v>
      </c>
      <c r="O57" s="13">
        <f t="shared" si="36"/>
        <v>0.10097645003581299</v>
      </c>
      <c r="P57" s="13">
        <f t="shared" si="37"/>
        <v>7.3756345604627557E-2</v>
      </c>
      <c r="Q57" s="13">
        <f t="shared" si="38"/>
        <v>0.12060257801329727</v>
      </c>
      <c r="R57" s="13">
        <f t="shared" si="39"/>
        <v>7.864947148750262E-2</v>
      </c>
      <c r="S57" s="13">
        <f t="shared" si="15"/>
        <v>0.51965223861394449</v>
      </c>
      <c r="T57" s="13">
        <f t="shared" si="40"/>
        <v>9.8905478726840995E-2</v>
      </c>
      <c r="U57" s="13">
        <f t="shared" si="17"/>
        <v>0.52470623266252869</v>
      </c>
      <c r="V57" s="13">
        <f t="shared" si="41"/>
        <v>1.9310524126970552E-4</v>
      </c>
      <c r="W57" s="13">
        <f t="shared" si="42"/>
        <v>3.0519896618749981E-4</v>
      </c>
      <c r="X57" s="14">
        <f t="shared" si="43"/>
        <v>4.9830420745720536E-4</v>
      </c>
      <c r="Y57" s="10">
        <f t="shared" si="44"/>
        <v>8.9620396393410885E-6</v>
      </c>
      <c r="Z57" s="10">
        <f t="shared" si="45"/>
        <v>1.7924079278682177E-5</v>
      </c>
      <c r="AA57" s="10">
        <f t="shared" si="46"/>
        <v>8.9597736896813575E-6</v>
      </c>
      <c r="AB57" s="10">
        <f t="shared" si="47"/>
        <v>1.7919547379362715E-5</v>
      </c>
      <c r="AC57" s="10">
        <f t="shared" si="48"/>
        <v>2.4848865756477009E-3</v>
      </c>
      <c r="AD57" s="10">
        <f t="shared" si="49"/>
        <v>2.503277178687916E-3</v>
      </c>
      <c r="AE57" s="10">
        <f t="shared" si="50"/>
        <v>3.1211226604799442E-3</v>
      </c>
      <c r="AF57" s="10">
        <f t="shared" si="51"/>
        <v>3.1442220359006292E-3</v>
      </c>
      <c r="AI57" s="15">
        <v>1.2197760018571913E-2</v>
      </c>
      <c r="AJ57" s="15">
        <v>1.0462196978009038E-2</v>
      </c>
      <c r="AK57" s="15">
        <v>6.5071830712022608E-3</v>
      </c>
      <c r="AL57" s="15">
        <v>3.9776400971093988E-3</v>
      </c>
      <c r="AM57" s="15">
        <v>2.843447121158874E-3</v>
      </c>
      <c r="AN57" s="15">
        <v>4.9830420745720536E-4</v>
      </c>
    </row>
    <row r="58" spans="2:40" x14ac:dyDescent="0.3">
      <c r="B58" s="11">
        <v>0.5</v>
      </c>
      <c r="C58" s="11">
        <v>0.5</v>
      </c>
      <c r="D58" s="11">
        <v>0.05</v>
      </c>
      <c r="E58" s="11">
        <v>0.1</v>
      </c>
      <c r="F58" s="13">
        <f t="shared" si="29"/>
        <v>0.14485616160108397</v>
      </c>
      <c r="G58" s="13">
        <f t="shared" si="30"/>
        <v>0.18971232320216813</v>
      </c>
      <c r="H58" s="13">
        <f t="shared" si="31"/>
        <v>0.24485748848036665</v>
      </c>
      <c r="I58" s="13">
        <f t="shared" si="32"/>
        <v>0.28971497696073328</v>
      </c>
      <c r="J58" s="13">
        <f t="shared" si="33"/>
        <v>2.6214040400271015E-2</v>
      </c>
      <c r="K58" s="13">
        <f t="shared" si="7"/>
        <v>0.50655313484133013</v>
      </c>
      <c r="L58" s="13">
        <f t="shared" si="34"/>
        <v>4.1214372120091665E-2</v>
      </c>
      <c r="M58" s="13">
        <f t="shared" si="9"/>
        <v>0.51030213478312036</v>
      </c>
      <c r="N58" s="13">
        <f t="shared" si="35"/>
        <v>4.8570119498119485E-2</v>
      </c>
      <c r="O58" s="13">
        <f t="shared" si="36"/>
        <v>9.5969895678437153E-2</v>
      </c>
      <c r="P58" s="13">
        <f t="shared" si="37"/>
        <v>6.7514100283667666E-2</v>
      </c>
      <c r="Q58" s="13">
        <f t="shared" si="38"/>
        <v>0.114314133941496</v>
      </c>
      <c r="R58" s="13">
        <f t="shared" si="39"/>
        <v>7.3576988931010279E-2</v>
      </c>
      <c r="S58" s="13">
        <f t="shared" si="15"/>
        <v>0.51838595350545247</v>
      </c>
      <c r="T58" s="13">
        <f t="shared" si="40"/>
        <v>9.2534225730912759E-2</v>
      </c>
      <c r="U58" s="13">
        <f t="shared" si="17"/>
        <v>0.52311706363838795</v>
      </c>
      <c r="V58" s="13">
        <f t="shared" si="41"/>
        <v>1.6902164315232994E-4</v>
      </c>
      <c r="W58" s="13">
        <f t="shared" si="42"/>
        <v>2.6719931563063911E-4</v>
      </c>
      <c r="X58" s="14">
        <f t="shared" si="43"/>
        <v>4.3622095878296906E-4</v>
      </c>
      <c r="Y58" s="10">
        <f t="shared" si="44"/>
        <v>7.6524103089317222E-6</v>
      </c>
      <c r="Z58" s="10">
        <f t="shared" si="45"/>
        <v>1.5304820617863444E-5</v>
      </c>
      <c r="AA58" s="10">
        <f t="shared" si="46"/>
        <v>7.65047574100094E-6</v>
      </c>
      <c r="AB58" s="10">
        <f t="shared" si="47"/>
        <v>1.530095148200188E-5</v>
      </c>
      <c r="AC58" s="10">
        <f t="shared" si="48"/>
        <v>2.3252172428768932E-3</v>
      </c>
      <c r="AD58" s="10">
        <f t="shared" si="49"/>
        <v>2.3424261765673847E-3</v>
      </c>
      <c r="AE58" s="10">
        <f t="shared" si="50"/>
        <v>2.9212474443644984E-3</v>
      </c>
      <c r="AF58" s="10">
        <f t="shared" si="51"/>
        <v>2.9428675978007373E-3</v>
      </c>
      <c r="AI58" s="15">
        <v>1.2126669783271919E-2</v>
      </c>
      <c r="AJ58" s="15">
        <v>1.0338611308982393E-2</v>
      </c>
      <c r="AK58" s="15">
        <v>6.3094212844730466E-3</v>
      </c>
      <c r="AL58" s="15">
        <v>3.7810678998875923E-3</v>
      </c>
      <c r="AM58" s="15">
        <v>2.6667301330980282E-3</v>
      </c>
      <c r="AN58" s="15">
        <v>4.3622095878296906E-4</v>
      </c>
    </row>
    <row r="59" spans="2:40" x14ac:dyDescent="0.3">
      <c r="B59" s="11">
        <v>0.5</v>
      </c>
      <c r="C59" s="11">
        <v>0.5</v>
      </c>
      <c r="D59" s="11">
        <v>0.05</v>
      </c>
      <c r="E59" s="11">
        <v>0.1</v>
      </c>
      <c r="F59" s="13">
        <f t="shared" si="29"/>
        <v>0.1448408567804661</v>
      </c>
      <c r="G59" s="13">
        <f t="shared" si="30"/>
        <v>0.18968171356093241</v>
      </c>
      <c r="H59" s="13">
        <f t="shared" si="31"/>
        <v>0.24484218752888465</v>
      </c>
      <c r="I59" s="13">
        <f t="shared" si="32"/>
        <v>0.28968437505776928</v>
      </c>
      <c r="J59" s="13">
        <f t="shared" si="33"/>
        <v>2.621021419511655E-2</v>
      </c>
      <c r="K59" s="13">
        <f t="shared" si="7"/>
        <v>0.50655217845432843</v>
      </c>
      <c r="L59" s="13">
        <f t="shared" si="34"/>
        <v>4.1210546882221165E-2</v>
      </c>
      <c r="M59" s="13">
        <f t="shared" si="9"/>
        <v>0.51030117887960269</v>
      </c>
      <c r="N59" s="13">
        <f t="shared" si="35"/>
        <v>4.3919685012365699E-2</v>
      </c>
      <c r="O59" s="13">
        <f t="shared" si="36"/>
        <v>9.1285043325302379E-2</v>
      </c>
      <c r="P59" s="13">
        <f t="shared" si="37"/>
        <v>6.1671605394938669E-2</v>
      </c>
      <c r="Q59" s="13">
        <f t="shared" si="38"/>
        <v>0.10842839874589454</v>
      </c>
      <c r="R59" s="13">
        <f t="shared" si="39"/>
        <v>6.883047734301917E-2</v>
      </c>
      <c r="S59" s="13">
        <f t="shared" si="15"/>
        <v>0.51720082893503516</v>
      </c>
      <c r="T59" s="13">
        <f t="shared" si="40"/>
        <v>8.6571025765639506E-2</v>
      </c>
      <c r="U59" s="13">
        <f t="shared" si="17"/>
        <v>0.52162924968418178</v>
      </c>
      <c r="V59" s="13">
        <f t="shared" si="41"/>
        <v>1.4793425802617143E-4</v>
      </c>
      <c r="W59" s="13">
        <f t="shared" si="42"/>
        <v>2.3391222095033891E-4</v>
      </c>
      <c r="X59" s="14">
        <f t="shared" si="43"/>
        <v>3.8184647897651034E-4</v>
      </c>
      <c r="Y59" s="10">
        <f t="shared" si="44"/>
        <v>6.5175535083863643E-6</v>
      </c>
      <c r="Z59" s="10">
        <f t="shared" si="45"/>
        <v>1.3035107016772729E-5</v>
      </c>
      <c r="AA59" s="10">
        <f t="shared" si="46"/>
        <v>6.515906024784092E-6</v>
      </c>
      <c r="AB59" s="10">
        <f t="shared" si="47"/>
        <v>1.3031812049568184E-5</v>
      </c>
      <c r="AC59" s="10">
        <f t="shared" si="48"/>
        <v>2.1757014049596391E-3</v>
      </c>
      <c r="AD59" s="10">
        <f t="shared" si="49"/>
        <v>2.1918038043557929E-3</v>
      </c>
      <c r="AE59" s="10">
        <f t="shared" si="50"/>
        <v>2.733960241159108E-3</v>
      </c>
      <c r="AF59" s="10">
        <f t="shared" si="51"/>
        <v>2.7541943227458532E-3</v>
      </c>
      <c r="AI59" s="15">
        <v>1.2055951268481902E-2</v>
      </c>
      <c r="AJ59" s="15">
        <v>1.0216358526415927E-2</v>
      </c>
      <c r="AK59" s="15">
        <v>6.1173570307266082E-3</v>
      </c>
      <c r="AL59" s="15">
        <v>3.593912161591883E-3</v>
      </c>
      <c r="AM59" s="15">
        <v>2.5007605097972898E-3</v>
      </c>
      <c r="AN59" s="15">
        <v>3.8184647897651034E-4</v>
      </c>
    </row>
    <row r="60" spans="2:40" x14ac:dyDescent="0.3">
      <c r="B60" s="11">
        <v>0.5</v>
      </c>
      <c r="C60" s="11">
        <v>0.5</v>
      </c>
      <c r="D60" s="11">
        <v>0.05</v>
      </c>
      <c r="E60" s="11">
        <v>0.1</v>
      </c>
      <c r="F60" s="13">
        <f>F59-$C$29*Y59</f>
        <v>0.14482782167344932</v>
      </c>
      <c r="G60" s="13">
        <f t="shared" si="30"/>
        <v>0.18965564334689886</v>
      </c>
      <c r="H60" s="13">
        <f t="shared" si="31"/>
        <v>0.24482915571683508</v>
      </c>
      <c r="I60" s="13">
        <f t="shared" si="32"/>
        <v>0.28965831143367016</v>
      </c>
      <c r="J60" s="13">
        <f>F60*D60+G60*E60</f>
        <v>2.6206955418362356E-2</v>
      </c>
      <c r="K60" s="13">
        <f>1/(1+EXP(-J60))</f>
        <v>0.5065513639000252</v>
      </c>
      <c r="L60" s="13">
        <f>H60*D60+I60*E60</f>
        <v>4.1207288929208774E-2</v>
      </c>
      <c r="M60" s="13">
        <f>1/(1+EXP(-L60))</f>
        <v>0.51030036473703766</v>
      </c>
      <c r="N60" s="13">
        <f>N59-$C$29*AC59</f>
        <v>3.9568282202446417E-2</v>
      </c>
      <c r="O60" s="13">
        <f t="shared" si="36"/>
        <v>8.6901435716590786E-2</v>
      </c>
      <c r="P60" s="13">
        <f t="shared" si="37"/>
        <v>5.6203684912620455E-2</v>
      </c>
      <c r="Q60" s="13">
        <f t="shared" si="38"/>
        <v>0.10292001010040283</v>
      </c>
      <c r="R60" s="13">
        <f>N60*K60+O60*M60</f>
        <v>6.438920165917883E-2</v>
      </c>
      <c r="S60" s="13">
        <f>1/(1+EXP(-R60))</f>
        <v>0.51609174114354206</v>
      </c>
      <c r="T60" s="13">
        <f>P60*K60+Q60*M60</f>
        <v>8.0990171941670325E-2</v>
      </c>
      <c r="U60" s="13">
        <f>1/(1+EXP(-T60))</f>
        <v>0.52023648258245969</v>
      </c>
      <c r="V60" s="13">
        <f>0.5*(B60-S60)^2</f>
        <v>1.2947206651538215E-4</v>
      </c>
      <c r="W60" s="13">
        <f>0.5*(C60-U60)^2</f>
        <v>2.0475761365509724E-4</v>
      </c>
      <c r="X60" s="14">
        <f>V60+W60</f>
        <v>3.3422968017047942E-4</v>
      </c>
      <c r="Y60" s="10">
        <f>((S60-B60)*S60*(1-S60)*N60+(U60-C60)*U60*(1-U60)*P60)*K60*(1-K60)*D60</f>
        <v>5.5351897668202645E-6</v>
      </c>
      <c r="Z60" s="10">
        <f>((S60-B60)*S60*(1-S60)*N60+(U60-C60)*U60*(1-U60)*P60)*K60*(1-K60)*E60</f>
        <v>1.1070379533640529E-5</v>
      </c>
      <c r="AA60" s="10">
        <f>((S60-B60)*S60*(1-S60)*N60+(U60-C60)*U60*(1-U60)*P60)*M60*(1-M60)*D60</f>
        <v>5.5337907366918969E-6</v>
      </c>
      <c r="AB60" s="10">
        <f>((S60-B60)*S60*(1-S60)*N60+(U60-C60)*U60*(1-U60)*P60)*M60*(1-M60)*E60</f>
        <v>1.1067581473383794E-5</v>
      </c>
      <c r="AC60" s="10">
        <f>(S60-B60)*S60*(1-S60)*K60</f>
        <v>2.0357126263381435E-3</v>
      </c>
      <c r="AD60" s="10">
        <f>(S60-B60)*S60*(1-S60)*M60</f>
        <v>2.0507789925232017E-3</v>
      </c>
      <c r="AE60" s="10">
        <f>(U60-C60)*U60*(1-U60)*K60</f>
        <v>2.5585065971679582E-3</v>
      </c>
      <c r="AF60" s="10">
        <f>(U60-C60)*U60*(1-U60)*M60</f>
        <v>2.577442176179009E-3</v>
      </c>
      <c r="AH60" s="4">
        <v>30</v>
      </c>
      <c r="AI60" s="15">
        <v>1.1985603009603095E-2</v>
      </c>
      <c r="AJ60" s="15">
        <v>1.0095427157742145E-2</v>
      </c>
      <c r="AK60" s="15">
        <v>5.930844614214747E-3</v>
      </c>
      <c r="AL60" s="15">
        <v>3.4157503154858522E-3</v>
      </c>
      <c r="AM60" s="15">
        <v>2.3449128449694835E-3</v>
      </c>
      <c r="AN60" s="15">
        <v>3.3422968017047942E-4</v>
      </c>
    </row>
    <row r="61" spans="2:40" x14ac:dyDescent="0.3">
      <c r="B61" s="11">
        <v>0.5</v>
      </c>
      <c r="C61" s="11">
        <v>0.5</v>
      </c>
      <c r="D61" s="11">
        <v>0.05</v>
      </c>
      <c r="E61" s="11">
        <v>0.1</v>
      </c>
      <c r="F61" s="13">
        <f t="shared" ref="F61:F70" si="52">F60-$C$29*Y60</f>
        <v>0.14481675129391569</v>
      </c>
      <c r="G61" s="13">
        <f t="shared" si="30"/>
        <v>0.18963350258783157</v>
      </c>
      <c r="H61" s="13">
        <f t="shared" si="31"/>
        <v>0.24481808813536171</v>
      </c>
      <c r="I61" s="13">
        <f t="shared" si="32"/>
        <v>0.28963617627072341</v>
      </c>
      <c r="J61" s="13">
        <f t="shared" ref="J61:J70" si="53">F61*D61+G61*E61</f>
        <v>2.6204187823478942E-2</v>
      </c>
      <c r="K61" s="13">
        <f t="shared" si="7"/>
        <v>0.50655067212007809</v>
      </c>
      <c r="L61" s="13">
        <f t="shared" ref="L61:L70" si="54">H61*D61+I61*E61</f>
        <v>4.1204522033840431E-2</v>
      </c>
      <c r="M61" s="13">
        <f t="shared" si="9"/>
        <v>0.51029967330673653</v>
      </c>
      <c r="N61" s="13">
        <f t="shared" ref="N61:N70" si="55">N60-$C$29*AC60</f>
        <v>3.5496856949770131E-2</v>
      </c>
      <c r="O61" s="13">
        <f t="shared" si="36"/>
        <v>8.2799877731544388E-2</v>
      </c>
      <c r="P61" s="13">
        <f t="shared" si="37"/>
        <v>5.1086671718284536E-2</v>
      </c>
      <c r="Q61" s="13">
        <f t="shared" si="38"/>
        <v>9.7765125748044815E-2</v>
      </c>
      <c r="R61" s="13">
        <f t="shared" ref="R61:R70" si="56">N61*K61+O61*M61</f>
        <v>6.0233707302301154E-2</v>
      </c>
      <c r="S61" s="13">
        <f t="shared" si="15"/>
        <v>0.51505387568753569</v>
      </c>
      <c r="T61" s="13">
        <f t="shared" ref="T61:T70" si="57">P61*K61+Q61*M61</f>
        <v>7.576749962529411E-2</v>
      </c>
      <c r="U61" s="13">
        <f t="shared" si="17"/>
        <v>0.51893281844813732</v>
      </c>
      <c r="V61" s="13">
        <f t="shared" ref="V61:V70" si="58">0.5*(B61-S61)^2</f>
        <v>1.1330958660788906E-4</v>
      </c>
      <c r="W61" s="13">
        <f t="shared" ref="W61:W70" si="59">0.5*(C61-U61)^2</f>
        <v>1.7922580719506448E-4</v>
      </c>
      <c r="X61" s="14">
        <f t="shared" ref="X61:X70" si="60">V61+W61</f>
        <v>2.9253539380295353E-4</v>
      </c>
      <c r="Y61" s="10">
        <f t="shared" ref="Y61:Y70" si="61">((S61-B61)*S61*(1-S61)*N61+(U61-C61)*U61*(1-U61)*P61)*K61*(1-K61)*D61</f>
        <v>4.685785457563499E-6</v>
      </c>
      <c r="Z61" s="10">
        <f t="shared" ref="Z61:Z70" si="62">((S61-B61)*S61*(1-S61)*N61+(U61-C61)*U61*(1-U61)*P61)*K61*(1-K61)*E61</f>
        <v>9.371570915126998E-6</v>
      </c>
      <c r="AA61" s="10">
        <f t="shared" ref="AA61:AA70" si="63">((S61-B61)*S61*(1-S61)*N61+(U61-C61)*U61*(1-U61)*P61)*M61*(1-M61)*D61</f>
        <v>4.6846012131939079E-6</v>
      </c>
      <c r="AB61" s="10">
        <f t="shared" ref="AB61:AB70" si="64">((S61-B61)*S61*(1-S61)*N61+(U61-C61)*U61*(1-U61)*P61)*M61*(1-M61)*E61</f>
        <v>9.3692024263878159E-6</v>
      </c>
      <c r="AC61" s="10">
        <f t="shared" ref="AC61:AC70" si="65">(S61-B61)*S61*(1-S61)*K61</f>
        <v>1.9046596158549438E-3</v>
      </c>
      <c r="AD61" s="10">
        <f t="shared" ref="AD61:AD70" si="66">(S61-B61)*S61*(1-S61)*M61</f>
        <v>1.918756075603255E-3</v>
      </c>
      <c r="AE61" s="10">
        <f t="shared" ref="AE61:AE70" si="67">(U61-C61)*U61*(1-U61)*K61</f>
        <v>2.3941702717069943E-3</v>
      </c>
      <c r="AF61" s="10">
        <f t="shared" ref="AF61:AF70" si="68">(U61-C61)*U61*(1-U61)*M61</f>
        <v>2.4118896188201379E-3</v>
      </c>
      <c r="AI61" s="15">
        <v>1.1915623542462497E-2</v>
      </c>
      <c r="AJ61" s="15">
        <v>9.9758057632352484E-3</v>
      </c>
      <c r="AK61" s="15">
        <v>5.7497409801117484E-3</v>
      </c>
      <c r="AL61" s="15">
        <v>3.2461760333098986E-3</v>
      </c>
      <c r="AM61" s="15">
        <v>2.1985947457403773E-3</v>
      </c>
      <c r="AN61" s="15">
        <v>2.9253539380295353E-4</v>
      </c>
    </row>
    <row r="62" spans="2:40" x14ac:dyDescent="0.3">
      <c r="B62" s="11">
        <v>0.5</v>
      </c>
      <c r="C62" s="11">
        <v>0.5</v>
      </c>
      <c r="D62" s="11">
        <v>0.05</v>
      </c>
      <c r="E62" s="11">
        <v>0.1</v>
      </c>
      <c r="F62" s="13">
        <f t="shared" si="52"/>
        <v>0.14480737972300056</v>
      </c>
      <c r="G62" s="13">
        <f t="shared" si="30"/>
        <v>0.18961475944600131</v>
      </c>
      <c r="H62" s="13">
        <f t="shared" si="31"/>
        <v>0.24480871893293532</v>
      </c>
      <c r="I62" s="13">
        <f t="shared" si="32"/>
        <v>0.28961743786587063</v>
      </c>
      <c r="J62" s="13">
        <f t="shared" si="53"/>
        <v>2.6201844930750159E-2</v>
      </c>
      <c r="K62" s="13">
        <f t="shared" si="7"/>
        <v>0.50655008649742339</v>
      </c>
      <c r="L62" s="13">
        <f t="shared" si="54"/>
        <v>4.1202179733233833E-2</v>
      </c>
      <c r="M62" s="13">
        <f t="shared" si="9"/>
        <v>0.51029908798004975</v>
      </c>
      <c r="N62" s="13">
        <f t="shared" si="55"/>
        <v>3.1687537718060245E-2</v>
      </c>
      <c r="O62" s="13">
        <f t="shared" si="36"/>
        <v>7.8962365580337882E-2</v>
      </c>
      <c r="P62" s="13">
        <f t="shared" si="37"/>
        <v>4.6298331174870547E-2</v>
      </c>
      <c r="Q62" s="13">
        <f t="shared" si="38"/>
        <v>9.2941346510404532E-2</v>
      </c>
      <c r="R62" s="13">
        <f t="shared" si="56"/>
        <v>5.6345748112367477E-2</v>
      </c>
      <c r="S62" s="13">
        <f t="shared" si="15"/>
        <v>0.51408271135837524</v>
      </c>
      <c r="T62" s="13">
        <f t="shared" si="57"/>
        <v>7.0880308021214242E-2</v>
      </c>
      <c r="U62" s="13">
        <f t="shared" si="17"/>
        <v>0.51771266189839515</v>
      </c>
      <c r="V62" s="13">
        <f t="shared" si="58"/>
        <v>9.9161379601655551E-5</v>
      </c>
      <c r="W62" s="13">
        <f t="shared" si="59"/>
        <v>1.5686919576342971E-4</v>
      </c>
      <c r="X62" s="14">
        <f t="shared" si="60"/>
        <v>2.5603057536508525E-4</v>
      </c>
      <c r="Y62" s="10">
        <f t="shared" si="61"/>
        <v>3.9522278269182481E-6</v>
      </c>
      <c r="Z62" s="10">
        <f t="shared" si="62"/>
        <v>7.9044556538364961E-6</v>
      </c>
      <c r="AA62" s="10">
        <f t="shared" si="63"/>
        <v>3.9512290448414538E-6</v>
      </c>
      <c r="AB62" s="10">
        <f t="shared" si="64"/>
        <v>7.9024580896829077E-6</v>
      </c>
      <c r="AC62" s="10">
        <f t="shared" si="65"/>
        <v>1.7819849092071604E-3</v>
      </c>
      <c r="AD62" s="10">
        <f t="shared" si="66"/>
        <v>1.7951734649782774E-3</v>
      </c>
      <c r="AE62" s="10">
        <f t="shared" si="67"/>
        <v>2.2402726333949595E-3</v>
      </c>
      <c r="AF62" s="10">
        <f t="shared" si="68"/>
        <v>2.2568529985907467E-3</v>
      </c>
      <c r="AI62" s="15">
        <v>1.1846011403381051E-2</v>
      </c>
      <c r="AJ62" s="15">
        <v>9.8574829375631876E-3</v>
      </c>
      <c r="AK62" s="15">
        <v>5.5739057329607777E-3</v>
      </c>
      <c r="AL62" s="15">
        <v>3.0847988665005993E-3</v>
      </c>
      <c r="AM62" s="15">
        <v>2.0612454998822716E-3</v>
      </c>
      <c r="AN62" s="15">
        <v>2.5603057536508525E-4</v>
      </c>
    </row>
    <row r="63" spans="2:40" x14ac:dyDescent="0.3">
      <c r="B63" s="11">
        <v>0.5</v>
      </c>
      <c r="C63" s="11">
        <v>0.5</v>
      </c>
      <c r="D63" s="11">
        <v>0.05</v>
      </c>
      <c r="E63" s="11">
        <v>0.1</v>
      </c>
      <c r="F63" s="13">
        <f t="shared" si="52"/>
        <v>0.14479947526734674</v>
      </c>
      <c r="G63" s="13">
        <f t="shared" si="30"/>
        <v>0.18959895053469364</v>
      </c>
      <c r="H63" s="13">
        <f t="shared" si="31"/>
        <v>0.24480081647484564</v>
      </c>
      <c r="I63" s="13">
        <f t="shared" si="32"/>
        <v>0.28960163294969127</v>
      </c>
      <c r="J63" s="13">
        <f t="shared" si="53"/>
        <v>2.6199868816836704E-2</v>
      </c>
      <c r="K63" s="13">
        <f t="shared" si="7"/>
        <v>0.50654959255372112</v>
      </c>
      <c r="L63" s="13">
        <f t="shared" si="54"/>
        <v>4.1200204118711413E-2</v>
      </c>
      <c r="M63" s="13">
        <f t="shared" si="9"/>
        <v>0.51029859428596491</v>
      </c>
      <c r="N63" s="13">
        <f t="shared" si="55"/>
        <v>2.8123567899645922E-2</v>
      </c>
      <c r="O63" s="13">
        <f t="shared" si="36"/>
        <v>7.5372018650381331E-2</v>
      </c>
      <c r="P63" s="13">
        <f t="shared" si="37"/>
        <v>4.1817785908080628E-2</v>
      </c>
      <c r="Q63" s="13">
        <f t="shared" si="38"/>
        <v>8.8427640513223035E-2</v>
      </c>
      <c r="R63" s="13">
        <f t="shared" si="56"/>
        <v>5.270821702650768E-2</v>
      </c>
      <c r="S63" s="13">
        <f t="shared" si="15"/>
        <v>0.51317400444439143</v>
      </c>
      <c r="T63" s="13">
        <f t="shared" si="57"/>
        <v>6.6307283063159334E-2</v>
      </c>
      <c r="U63" s="13">
        <f t="shared" si="17"/>
        <v>0.51657074988701956</v>
      </c>
      <c r="V63" s="13">
        <f t="shared" si="58"/>
        <v>8.6777196550422571E-5</v>
      </c>
      <c r="W63" s="13">
        <f t="shared" si="59"/>
        <v>1.3729487590907947E-4</v>
      </c>
      <c r="X63" s="14">
        <f t="shared" si="60"/>
        <v>2.2407207245950204E-4</v>
      </c>
      <c r="Y63" s="10">
        <f t="shared" si="61"/>
        <v>3.3195358133531386E-6</v>
      </c>
      <c r="Z63" s="10">
        <f t="shared" si="62"/>
        <v>6.6390716267062771E-6</v>
      </c>
      <c r="AA63" s="10">
        <f t="shared" si="63"/>
        <v>3.3186969703482469E-6</v>
      </c>
      <c r="AB63" s="10">
        <f t="shared" si="64"/>
        <v>6.6373939406964938E-6</v>
      </c>
      <c r="AC63" s="10">
        <f t="shared" si="65"/>
        <v>1.6671634676988416E-3</v>
      </c>
      <c r="AD63" s="10">
        <f t="shared" si="66"/>
        <v>1.6795022373281424E-3</v>
      </c>
      <c r="AE63" s="10">
        <f t="shared" si="67"/>
        <v>2.0961717701637834E-3</v>
      </c>
      <c r="AF63" s="10">
        <f t="shared" si="68"/>
        <v>2.1116856541209426E-3</v>
      </c>
      <c r="AI63" s="15">
        <v>1.1776765129240833E-2</v>
      </c>
      <c r="AJ63" s="15">
        <v>9.7404473112972026E-3</v>
      </c>
      <c r="AK63" s="15">
        <v>5.4032011500105056E-3</v>
      </c>
      <c r="AL63" s="15">
        <v>2.9312438669538724E-3</v>
      </c>
      <c r="AM63" s="15">
        <v>1.9323347443659334E-3</v>
      </c>
      <c r="AN63" s="15">
        <v>2.2407207245950204E-4</v>
      </c>
    </row>
    <row r="64" spans="2:40" x14ac:dyDescent="0.3">
      <c r="B64" s="11">
        <v>0.5</v>
      </c>
      <c r="C64" s="11">
        <v>0.5</v>
      </c>
      <c r="D64" s="11">
        <v>0.05</v>
      </c>
      <c r="E64" s="11">
        <v>0.1</v>
      </c>
      <c r="F64" s="13">
        <f t="shared" si="52"/>
        <v>0.14479283619572003</v>
      </c>
      <c r="G64" s="13">
        <f t="shared" si="30"/>
        <v>0.18958567239144022</v>
      </c>
      <c r="H64" s="13">
        <f t="shared" si="31"/>
        <v>0.24479417908090495</v>
      </c>
      <c r="I64" s="13">
        <f t="shared" si="32"/>
        <v>0.28958835816180989</v>
      </c>
      <c r="J64" s="13">
        <f t="shared" si="53"/>
        <v>2.6198209048930027E-2</v>
      </c>
      <c r="K64" s="13">
        <f t="shared" si="7"/>
        <v>0.50654917768293928</v>
      </c>
      <c r="L64" s="13">
        <f t="shared" si="54"/>
        <v>4.1198544770226234E-2</v>
      </c>
      <c r="M64" s="13">
        <f t="shared" si="9"/>
        <v>0.51029817962482871</v>
      </c>
      <c r="N64" s="13">
        <f t="shared" si="55"/>
        <v>2.4789240964248241E-2</v>
      </c>
      <c r="O64" s="13">
        <f t="shared" si="36"/>
        <v>7.2013014175725046E-2</v>
      </c>
      <c r="P64" s="13">
        <f t="shared" si="37"/>
        <v>3.7625442367753059E-2</v>
      </c>
      <c r="Q64" s="13">
        <f t="shared" si="38"/>
        <v>8.4204269204981155E-2</v>
      </c>
      <c r="R64" s="13">
        <f t="shared" si="56"/>
        <v>4.9305079668993654E-2</v>
      </c>
      <c r="S64" s="13">
        <f t="shared" si="15"/>
        <v>0.51232377343665814</v>
      </c>
      <c r="T64" s="13">
        <f t="shared" si="57"/>
        <v>6.2028422183283041E-2</v>
      </c>
      <c r="U64" s="13">
        <f t="shared" si="17"/>
        <v>0.51550213545983814</v>
      </c>
      <c r="V64" s="13">
        <f t="shared" si="58"/>
        <v>7.5937695859040354E-5</v>
      </c>
      <c r="W64" s="13">
        <f t="shared" si="59"/>
        <v>1.2015810190758553E-4</v>
      </c>
      <c r="X64" s="14">
        <f t="shared" si="60"/>
        <v>1.960957977666259E-4</v>
      </c>
      <c r="Y64" s="10">
        <f t="shared" si="61"/>
        <v>2.7746033328130016E-6</v>
      </c>
      <c r="Z64" s="10">
        <f t="shared" si="62"/>
        <v>5.5492066656260032E-6</v>
      </c>
      <c r="AA64" s="10">
        <f t="shared" si="63"/>
        <v>2.7739022281364501E-6</v>
      </c>
      <c r="AB64" s="10">
        <f t="shared" si="64"/>
        <v>5.5478044562729002E-6</v>
      </c>
      <c r="AC64" s="10">
        <f t="shared" si="65"/>
        <v>1.5597012281621876E-3</v>
      </c>
      <c r="AD64" s="10">
        <f t="shared" si="66"/>
        <v>1.5712446738743973E-3</v>
      </c>
      <c r="AE64" s="10">
        <f t="shared" si="67"/>
        <v>1.9612613868047811E-3</v>
      </c>
      <c r="AF64" s="10">
        <f t="shared" si="68"/>
        <v>1.9757768042047599E-3</v>
      </c>
      <c r="AI64" s="15">
        <v>1.1707883257551649E-2</v>
      </c>
      <c r="AJ64" s="15">
        <v>9.6246875523789931E-3</v>
      </c>
      <c r="AK64" s="15">
        <v>5.2374921897415626E-3</v>
      </c>
      <c r="AL64" s="15">
        <v>2.785151191199031E-3</v>
      </c>
      <c r="AM64" s="15">
        <v>1.8113611436100787E-3</v>
      </c>
      <c r="AN64" s="15">
        <v>1.960957977666259E-4</v>
      </c>
    </row>
    <row r="65" spans="2:40" x14ac:dyDescent="0.3">
      <c r="B65" s="11">
        <v>0.5</v>
      </c>
      <c r="C65" s="11">
        <v>0.5</v>
      </c>
      <c r="D65" s="11">
        <v>0.05</v>
      </c>
      <c r="E65" s="11">
        <v>0.1</v>
      </c>
      <c r="F65" s="13">
        <f t="shared" si="52"/>
        <v>0.14478728698905441</v>
      </c>
      <c r="G65" s="13">
        <f t="shared" si="30"/>
        <v>0.18957457397810898</v>
      </c>
      <c r="H65" s="13">
        <f t="shared" si="31"/>
        <v>0.24478863127644868</v>
      </c>
      <c r="I65" s="13">
        <f t="shared" si="32"/>
        <v>0.28957726255289734</v>
      </c>
      <c r="J65" s="13">
        <f t="shared" si="53"/>
        <v>2.6196821747263621E-2</v>
      </c>
      <c r="K65" s="13">
        <f t="shared" si="7"/>
        <v>0.5065488309170233</v>
      </c>
      <c r="L65" s="13">
        <f t="shared" si="54"/>
        <v>4.1197157819112172E-2</v>
      </c>
      <c r="M65" s="13">
        <f t="shared" si="9"/>
        <v>0.5102978330341349</v>
      </c>
      <c r="N65" s="13">
        <f t="shared" si="55"/>
        <v>2.1669838507923866E-2</v>
      </c>
      <c r="O65" s="13">
        <f t="shared" si="36"/>
        <v>6.8870524827976246E-2</v>
      </c>
      <c r="P65" s="13">
        <f t="shared" si="37"/>
        <v>3.3702919594143496E-2</v>
      </c>
      <c r="Q65" s="13">
        <f t="shared" si="38"/>
        <v>8.0252715596571642E-2</v>
      </c>
      <c r="R65" s="13">
        <f t="shared" si="56"/>
        <v>4.6121310941989388E-2</v>
      </c>
      <c r="S65" s="13">
        <f t="shared" si="15"/>
        <v>0.51152828425112906</v>
      </c>
      <c r="T65" s="13">
        <f t="shared" si="57"/>
        <v>5.8024961382939055E-2</v>
      </c>
      <c r="U65" s="13">
        <f t="shared" si="17"/>
        <v>0.51450217163189993</v>
      </c>
      <c r="V65" s="13">
        <f t="shared" si="58"/>
        <v>6.6450668887415172E-5</v>
      </c>
      <c r="W65" s="13">
        <f t="shared" si="59"/>
        <v>1.0515649102054154E-4</v>
      </c>
      <c r="X65" s="14">
        <f t="shared" si="60"/>
        <v>1.7160715990795672E-4</v>
      </c>
      <c r="Y65" s="10">
        <f t="shared" si="61"/>
        <v>2.305971857898787E-6</v>
      </c>
      <c r="Z65" s="10">
        <f t="shared" si="62"/>
        <v>4.611943715797574E-6</v>
      </c>
      <c r="AA65" s="10">
        <f t="shared" si="63"/>
        <v>2.3053891940117157E-6</v>
      </c>
      <c r="AB65" s="10">
        <f t="shared" si="64"/>
        <v>4.6107783880234314E-6</v>
      </c>
      <c r="AC65" s="10">
        <f t="shared" si="65"/>
        <v>1.4591336316488932E-3</v>
      </c>
      <c r="AD65" s="10">
        <f t="shared" si="66"/>
        <v>1.4699327782273135E-3</v>
      </c>
      <c r="AE65" s="10">
        <f t="shared" si="67"/>
        <v>1.8349695500919402E-3</v>
      </c>
      <c r="AF65" s="10">
        <f t="shared" si="68"/>
        <v>1.8485502836920477E-3</v>
      </c>
      <c r="AH65" s="4">
        <v>35</v>
      </c>
      <c r="AI65" s="15">
        <v>1.1639364326516993E-2</v>
      </c>
      <c r="AJ65" s="15">
        <v>9.5101923675464557E-3</v>
      </c>
      <c r="AK65" s="15">
        <v>5.0766464958744827E-3</v>
      </c>
      <c r="AL65" s="15">
        <v>2.6461756915006867E-3</v>
      </c>
      <c r="AM65" s="15">
        <v>1.6978510845250326E-3</v>
      </c>
      <c r="AN65" s="15">
        <v>1.7160715990795672E-4</v>
      </c>
    </row>
    <row r="66" spans="2:40" x14ac:dyDescent="0.3">
      <c r="B66" s="11">
        <v>0.5</v>
      </c>
      <c r="C66" s="11">
        <v>0.5</v>
      </c>
      <c r="D66" s="11">
        <v>0.05</v>
      </c>
      <c r="E66" s="11">
        <v>0.1</v>
      </c>
      <c r="F66" s="13">
        <f t="shared" si="52"/>
        <v>0.14478267504533862</v>
      </c>
      <c r="G66" s="13">
        <f t="shared" si="30"/>
        <v>0.18956535009067738</v>
      </c>
      <c r="H66" s="13">
        <f t="shared" si="31"/>
        <v>0.24478402049806064</v>
      </c>
      <c r="I66" s="13">
        <f t="shared" si="32"/>
        <v>0.28956804099612127</v>
      </c>
      <c r="J66" s="13">
        <f t="shared" si="53"/>
        <v>2.6195668761334671E-2</v>
      </c>
      <c r="K66" s="13">
        <f t="shared" si="7"/>
        <v>0.50654854271998728</v>
      </c>
      <c r="L66" s="13">
        <f t="shared" si="54"/>
        <v>4.1196005124515156E-2</v>
      </c>
      <c r="M66" s="13">
        <f t="shared" si="9"/>
        <v>0.51029754498272017</v>
      </c>
      <c r="N66" s="13">
        <f t="shared" si="55"/>
        <v>1.8751571244626081E-2</v>
      </c>
      <c r="O66" s="13">
        <f t="shared" si="36"/>
        <v>6.5930659271521613E-2</v>
      </c>
      <c r="P66" s="13">
        <f t="shared" si="37"/>
        <v>3.0032980493959617E-2</v>
      </c>
      <c r="Q66" s="13">
        <f t="shared" si="38"/>
        <v>7.6555615029187549E-2</v>
      </c>
      <c r="R66" s="13">
        <f t="shared" si="56"/>
        <v>4.3142834653025056E-2</v>
      </c>
      <c r="S66" s="13">
        <f t="shared" si="15"/>
        <v>0.51078403601753253</v>
      </c>
      <c r="T66" s="13">
        <f t="shared" si="57"/>
        <v>5.4279304906789692E-2</v>
      </c>
      <c r="U66" s="13">
        <f t="shared" si="17"/>
        <v>0.51356649554093381</v>
      </c>
      <c r="V66" s="13">
        <f t="shared" si="58"/>
        <v>5.8147716413719409E-5</v>
      </c>
      <c r="W66" s="13">
        <f t="shared" si="59"/>
        <v>9.2024900631088464E-5</v>
      </c>
      <c r="X66" s="14">
        <f t="shared" si="60"/>
        <v>1.5017261704480787E-4</v>
      </c>
      <c r="Y66" s="10">
        <f t="shared" si="61"/>
        <v>1.9036293106339774E-6</v>
      </c>
      <c r="Z66" s="10">
        <f t="shared" si="62"/>
        <v>3.8072586212679547E-6</v>
      </c>
      <c r="AA66" s="10">
        <f t="shared" si="63"/>
        <v>1.9031483255186138E-6</v>
      </c>
      <c r="AB66" s="10">
        <f t="shared" si="64"/>
        <v>3.8062966510372276E-6</v>
      </c>
      <c r="AC66" s="10">
        <f t="shared" si="65"/>
        <v>1.3650241525111283E-3</v>
      </c>
      <c r="AD66" s="10">
        <f t="shared" si="66"/>
        <v>1.3751267946171943E-3</v>
      </c>
      <c r="AE66" s="10">
        <f t="shared" si="67"/>
        <v>1.7167573299881451E-3</v>
      </c>
      <c r="AF66" s="10">
        <f t="shared" si="68"/>
        <v>1.7294631746839547E-3</v>
      </c>
      <c r="AI66" s="15">
        <v>1.1571206875099081E-2</v>
      </c>
      <c r="AJ66" s="15">
        <v>9.3969505037178012E-3</v>
      </c>
      <c r="AK66" s="15">
        <v>4.9205343971425886E-3</v>
      </c>
      <c r="AL66" s="15">
        <v>2.5139864970741667E-3</v>
      </c>
      <c r="AM66" s="15">
        <v>1.5913573942927519E-3</v>
      </c>
      <c r="AN66" s="15">
        <v>1.5017261704480787E-4</v>
      </c>
    </row>
    <row r="67" spans="2:40" x14ac:dyDescent="0.3">
      <c r="B67" s="11">
        <v>0.5</v>
      </c>
      <c r="C67" s="11">
        <v>0.5</v>
      </c>
      <c r="D67" s="11">
        <v>0.05</v>
      </c>
      <c r="E67" s="11">
        <v>0.1</v>
      </c>
      <c r="F67" s="13">
        <f t="shared" si="52"/>
        <v>0.14477886778671736</v>
      </c>
      <c r="G67" s="13">
        <f t="shared" si="30"/>
        <v>0.18955773557343483</v>
      </c>
      <c r="H67" s="13">
        <f t="shared" si="31"/>
        <v>0.24478021420140961</v>
      </c>
      <c r="I67" s="13">
        <f t="shared" si="32"/>
        <v>0.2895604284028192</v>
      </c>
      <c r="J67" s="13">
        <f t="shared" si="53"/>
        <v>2.6194716946679353E-2</v>
      </c>
      <c r="K67" s="13">
        <f t="shared" si="7"/>
        <v>0.50654830480713897</v>
      </c>
      <c r="L67" s="13">
        <f t="shared" si="54"/>
        <v>4.1195053550352405E-2</v>
      </c>
      <c r="M67" s="13">
        <f t="shared" si="9"/>
        <v>0.51029730719008159</v>
      </c>
      <c r="N67" s="13">
        <f t="shared" si="55"/>
        <v>1.6021522939603825E-2</v>
      </c>
      <c r="O67" s="13">
        <f t="shared" si="36"/>
        <v>6.3180405682287222E-2</v>
      </c>
      <c r="P67" s="13">
        <f t="shared" si="37"/>
        <v>2.6599465833983326E-2</v>
      </c>
      <c r="Q67" s="13">
        <f t="shared" si="38"/>
        <v>7.3096688679819638E-2</v>
      </c>
      <c r="R67" s="13">
        <f t="shared" si="56"/>
        <v>4.0356466172333107E-2</v>
      </c>
      <c r="S67" s="13">
        <f t="shared" si="15"/>
        <v>0.51008774746749208</v>
      </c>
      <c r="T67" s="13">
        <f t="shared" si="57"/>
        <v>5.0774957724803352E-2</v>
      </c>
      <c r="U67" s="13">
        <f t="shared" si="17"/>
        <v>0.51269101299384501</v>
      </c>
      <c r="V67" s="13">
        <f t="shared" si="58"/>
        <v>5.0881324483946443E-5</v>
      </c>
      <c r="W67" s="13">
        <f t="shared" si="59"/>
        <v>8.0530905404971418E-5</v>
      </c>
      <c r="X67" s="14">
        <f t="shared" si="60"/>
        <v>1.3141222988891787E-4</v>
      </c>
      <c r="Y67" s="10">
        <f t="shared" si="61"/>
        <v>1.5588325026043366E-6</v>
      </c>
      <c r="Z67" s="10">
        <f t="shared" si="62"/>
        <v>3.1176650052086732E-6</v>
      </c>
      <c r="AA67" s="10">
        <f t="shared" si="63"/>
        <v>1.5584386475248854E-6</v>
      </c>
      <c r="AB67" s="10">
        <f t="shared" si="64"/>
        <v>3.1168772950497709E-6</v>
      </c>
      <c r="AC67" s="10">
        <f t="shared" si="65"/>
        <v>1.2769628445919864E-3</v>
      </c>
      <c r="AD67" s="10">
        <f t="shared" si="66"/>
        <v>1.2864137433549923E-3</v>
      </c>
      <c r="AE67" s="10">
        <f t="shared" si="67"/>
        <v>1.6061173758316813E-3</v>
      </c>
      <c r="AF67" s="10">
        <f t="shared" si="68"/>
        <v>1.6180043722190665E-3</v>
      </c>
      <c r="AI67" s="15">
        <v>1.1503409443083347E-2</v>
      </c>
      <c r="AJ67" s="15">
        <v>9.2849507493350421E-3</v>
      </c>
      <c r="AK67" s="15">
        <v>4.7690289031039222E-3</v>
      </c>
      <c r="AL67" s="15">
        <v>2.3882665882868342E-3</v>
      </c>
      <c r="AM67" s="15">
        <v>1.4914580857918116E-3</v>
      </c>
      <c r="AN67" s="15">
        <v>1.3141222988891787E-4</v>
      </c>
    </row>
    <row r="68" spans="2:40" x14ac:dyDescent="0.3">
      <c r="B68" s="11">
        <v>0.5</v>
      </c>
      <c r="C68" s="11">
        <v>0.5</v>
      </c>
      <c r="D68" s="11">
        <v>0.05</v>
      </c>
      <c r="E68" s="11">
        <v>0.1</v>
      </c>
      <c r="F68" s="13">
        <f t="shared" si="52"/>
        <v>0.14477575012171215</v>
      </c>
      <c r="G68" s="13">
        <f t="shared" si="30"/>
        <v>0.1895515002434244</v>
      </c>
      <c r="H68" s="13">
        <f t="shared" si="31"/>
        <v>0.24477709732411457</v>
      </c>
      <c r="I68" s="13">
        <f t="shared" si="32"/>
        <v>0.28955419464822912</v>
      </c>
      <c r="J68" s="13">
        <f t="shared" si="53"/>
        <v>2.6193937530428049E-2</v>
      </c>
      <c r="K68" s="13">
        <f t="shared" si="7"/>
        <v>0.5065481099864968</v>
      </c>
      <c r="L68" s="13">
        <f t="shared" si="54"/>
        <v>4.1194274331028638E-2</v>
      </c>
      <c r="M68" s="13">
        <f t="shared" si="9"/>
        <v>0.51029711246787324</v>
      </c>
      <c r="N68" s="13">
        <f t="shared" si="55"/>
        <v>1.3467597250419853E-2</v>
      </c>
      <c r="O68" s="13">
        <f t="shared" si="36"/>
        <v>6.0607578195577237E-2</v>
      </c>
      <c r="P68" s="13">
        <f t="shared" si="37"/>
        <v>2.3387231082319965E-2</v>
      </c>
      <c r="Q68" s="13">
        <f t="shared" si="38"/>
        <v>6.9860679935381503E-2</v>
      </c>
      <c r="R68" s="13">
        <f t="shared" si="56"/>
        <v>3.7749858080133418E-2</v>
      </c>
      <c r="S68" s="13">
        <f t="shared" si="15"/>
        <v>0.50943634394008319</v>
      </c>
      <c r="T68" s="13">
        <f t="shared" si="57"/>
        <v>4.7496460948634099E-2</v>
      </c>
      <c r="U68" s="13">
        <f t="shared" si="17"/>
        <v>0.5118718834922481</v>
      </c>
      <c r="V68" s="13">
        <f t="shared" si="58"/>
        <v>4.452229347777239E-5</v>
      </c>
      <c r="W68" s="13">
        <f t="shared" si="59"/>
        <v>7.0470808826756515E-5</v>
      </c>
      <c r="X68" s="14">
        <f t="shared" si="60"/>
        <v>1.149931023045289E-4</v>
      </c>
      <c r="Y68" s="10">
        <f t="shared" si="61"/>
        <v>1.2639505795447606E-6</v>
      </c>
      <c r="Z68" s="10">
        <f t="shared" si="62"/>
        <v>2.5279011590895213E-6</v>
      </c>
      <c r="AA68" s="10">
        <f t="shared" si="63"/>
        <v>1.2636312367985031E-6</v>
      </c>
      <c r="AB68" s="10">
        <f t="shared" si="64"/>
        <v>2.5272624735970062E-6</v>
      </c>
      <c r="AC68" s="10">
        <f t="shared" si="65"/>
        <v>1.1945649172492218E-3</v>
      </c>
      <c r="AD68" s="10">
        <f t="shared" si="66"/>
        <v>1.2034059863414587E-3</v>
      </c>
      <c r="AE68" s="10">
        <f t="shared" si="67"/>
        <v>1.5025724584368579E-3</v>
      </c>
      <c r="AF68" s="10">
        <f t="shared" si="68"/>
        <v>1.5136931156144711E-3</v>
      </c>
      <c r="AI68" s="15">
        <v>1.1435970571142064E-2</v>
      </c>
      <c r="AJ68" s="15">
        <v>9.1741819356670872E-3</v>
      </c>
      <c r="AK68" s="15">
        <v>4.6220056962580063E-3</v>
      </c>
      <c r="AL68" s="15">
        <v>2.2687123664234467E-3</v>
      </c>
      <c r="AM68" s="15">
        <v>1.3977551346566197E-3</v>
      </c>
      <c r="AN68" s="15">
        <v>1.149931023045289E-4</v>
      </c>
    </row>
    <row r="69" spans="2:40" x14ac:dyDescent="0.3">
      <c r="B69" s="11">
        <v>0.5</v>
      </c>
      <c r="C69" s="11">
        <v>0.5</v>
      </c>
      <c r="D69" s="11">
        <v>0.05</v>
      </c>
      <c r="E69" s="11">
        <v>0.1</v>
      </c>
      <c r="F69" s="13">
        <f t="shared" si="52"/>
        <v>0.14477322222055306</v>
      </c>
      <c r="G69" s="13">
        <f t="shared" si="30"/>
        <v>0.18954644444110622</v>
      </c>
      <c r="H69" s="13">
        <f t="shared" si="31"/>
        <v>0.24477457006164097</v>
      </c>
      <c r="I69" s="13">
        <f t="shared" si="32"/>
        <v>0.28954914012328192</v>
      </c>
      <c r="J69" s="13">
        <f t="shared" si="53"/>
        <v>2.6193305555138276E-2</v>
      </c>
      <c r="K69" s="13">
        <f t="shared" si="7"/>
        <v>0.50654795201977132</v>
      </c>
      <c r="L69" s="13">
        <f t="shared" si="54"/>
        <v>4.1193642515410245E-2</v>
      </c>
      <c r="M69" s="13">
        <f t="shared" si="9"/>
        <v>0.51029695458095936</v>
      </c>
      <c r="N69" s="13">
        <f t="shared" si="55"/>
        <v>1.107846741592141E-2</v>
      </c>
      <c r="O69" s="13">
        <f t="shared" si="36"/>
        <v>5.8200766222894322E-2</v>
      </c>
      <c r="P69" s="13">
        <f t="shared" si="37"/>
        <v>2.0382086165446248E-2</v>
      </c>
      <c r="Q69" s="13">
        <f t="shared" si="38"/>
        <v>6.6833293704152558E-2</v>
      </c>
      <c r="R69" s="13">
        <f t="shared" si="56"/>
        <v>3.5311448738874096E-2</v>
      </c>
      <c r="S69" s="13">
        <f t="shared" si="15"/>
        <v>0.50882694501180215</v>
      </c>
      <c r="T69" s="13">
        <f t="shared" si="57"/>
        <v>4.4429330246841162E-2</v>
      </c>
      <c r="U69" s="13">
        <f t="shared" si="17"/>
        <v>0.51110550579813874</v>
      </c>
      <c r="V69" s="13">
        <f t="shared" si="58"/>
        <v>3.8957479120689385E-5</v>
      </c>
      <c r="W69" s="13">
        <f t="shared" si="59"/>
        <v>6.1666129516246552E-5</v>
      </c>
      <c r="X69" s="14">
        <f t="shared" si="60"/>
        <v>1.0062360863693594E-4</v>
      </c>
      <c r="Y69" s="10">
        <f t="shared" si="61"/>
        <v>1.0123271508161449E-6</v>
      </c>
      <c r="Z69" s="10">
        <f t="shared" si="62"/>
        <v>2.0246543016322898E-6</v>
      </c>
      <c r="AA69" s="10">
        <f t="shared" si="63"/>
        <v>1.0120713866428508E-6</v>
      </c>
      <c r="AB69" s="10">
        <f t="shared" si="64"/>
        <v>2.0241427732857015E-6</v>
      </c>
      <c r="AC69" s="10">
        <f t="shared" si="65"/>
        <v>1.1174693506929914E-3</v>
      </c>
      <c r="AD69" s="10">
        <f t="shared" si="66"/>
        <v>1.125739832176714E-3</v>
      </c>
      <c r="AE69" s="10">
        <f t="shared" si="67"/>
        <v>1.4056740024742565E-3</v>
      </c>
      <c r="AF69" s="10">
        <f t="shared" si="68"/>
        <v>1.4160775100088515E-3</v>
      </c>
      <c r="AI69" s="15">
        <v>1.1368888800897399E-2</v>
      </c>
      <c r="AJ69" s="15">
        <v>9.0646329380727475E-3</v>
      </c>
      <c r="AK69" s="15">
        <v>4.4793431207235321E-3</v>
      </c>
      <c r="AL69" s="15">
        <v>2.1550332213191217E-3</v>
      </c>
      <c r="AM69" s="15">
        <v>1.3098732911453149E-3</v>
      </c>
      <c r="AN69" s="15">
        <v>1.0062360863693594E-4</v>
      </c>
    </row>
    <row r="70" spans="2:40" x14ac:dyDescent="0.3">
      <c r="B70" s="11">
        <v>0.5</v>
      </c>
      <c r="C70" s="11">
        <v>0.5</v>
      </c>
      <c r="D70" s="11">
        <v>0.05</v>
      </c>
      <c r="E70" s="11">
        <v>0.1</v>
      </c>
      <c r="F70" s="13">
        <f t="shared" si="52"/>
        <v>0.14477119756625142</v>
      </c>
      <c r="G70" s="13">
        <f t="shared" si="30"/>
        <v>0.18954239513250296</v>
      </c>
      <c r="H70" s="13">
        <f t="shared" si="31"/>
        <v>0.24477254591886768</v>
      </c>
      <c r="I70" s="13">
        <f t="shared" si="32"/>
        <v>0.28954509183773536</v>
      </c>
      <c r="J70" s="13">
        <f t="shared" si="53"/>
        <v>2.6192799391562868E-2</v>
      </c>
      <c r="K70" s="13">
        <f t="shared" si="7"/>
        <v>0.5065478255005792</v>
      </c>
      <c r="L70" s="13">
        <f t="shared" si="54"/>
        <v>4.1193136479716924E-2</v>
      </c>
      <c r="M70" s="13">
        <f t="shared" si="9"/>
        <v>0.51029682812568888</v>
      </c>
      <c r="N70" s="13">
        <f t="shared" si="55"/>
        <v>8.8435287145354272E-3</v>
      </c>
      <c r="O70" s="13">
        <f t="shared" si="36"/>
        <v>5.5949286558540895E-2</v>
      </c>
      <c r="P70" s="13">
        <f t="shared" si="37"/>
        <v>1.7570738160497736E-2</v>
      </c>
      <c r="Q70" s="13">
        <f t="shared" si="38"/>
        <v>6.4001138684134859E-2</v>
      </c>
      <c r="R70" s="13">
        <f t="shared" si="56"/>
        <v>3.3030413706818508E-2</v>
      </c>
      <c r="S70" s="13">
        <f t="shared" si="15"/>
        <v>0.50825685274916277</v>
      </c>
      <c r="T70" s="13">
        <f t="shared" si="57"/>
        <v>4.1559997274586521E-2</v>
      </c>
      <c r="U70" s="13">
        <f t="shared" si="17"/>
        <v>0.51038850408077741</v>
      </c>
      <c r="V70" s="13">
        <f t="shared" si="58"/>
        <v>3.4087808660678385E-5</v>
      </c>
      <c r="W70" s="13">
        <f t="shared" si="59"/>
        <v>5.3960508518164404E-5</v>
      </c>
      <c r="X70" s="14">
        <f t="shared" si="60"/>
        <v>8.8048317178842782E-5</v>
      </c>
      <c r="Y70" s="10">
        <f t="shared" si="61"/>
        <v>7.9815900138952311E-7</v>
      </c>
      <c r="Z70" s="10">
        <f t="shared" si="62"/>
        <v>1.5963180027790462E-6</v>
      </c>
      <c r="AA70" s="10">
        <f t="shared" si="63"/>
        <v>7.9795734976597719E-7</v>
      </c>
      <c r="AB70" s="10">
        <f t="shared" si="64"/>
        <v>1.5959146995319544E-6</v>
      </c>
      <c r="AC70" s="10">
        <f t="shared" si="65"/>
        <v>1.0453375574991093E-3</v>
      </c>
      <c r="AD70" s="10">
        <f t="shared" si="66"/>
        <v>1.0530741877833615E-3</v>
      </c>
      <c r="AE70" s="10">
        <f t="shared" si="67"/>
        <v>1.3150006281019795E-3</v>
      </c>
      <c r="AF70" s="10">
        <f t="shared" si="68"/>
        <v>1.3247330572204014E-3</v>
      </c>
      <c r="AH70" s="4">
        <v>40</v>
      </c>
      <c r="AI70" s="15">
        <v>1.1302162674983596E-2</v>
      </c>
      <c r="AJ70" s="15">
        <v>8.9562926772245484E-3</v>
      </c>
      <c r="AK70" s="15">
        <v>4.3409221677236688E-3</v>
      </c>
      <c r="AL70" s="15">
        <v>2.0469510989067179E-3</v>
      </c>
      <c r="AM70" s="15">
        <v>1.2274589292737004E-3</v>
      </c>
      <c r="AN70" s="15">
        <v>8.8048317178842782E-5</v>
      </c>
    </row>
  </sheetData>
  <phoneticPr fontId="1" type="noConversion"/>
  <hyperlinks>
    <hyperlink ref="O5" r:id="rId1" location="Derivative-of-the-logistic-function" display="Link"/>
    <hyperlink ref="O7" r:id="rId2" location="The_chain_rule,_forward_and_reverse_accumulation" display="Link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오원찬</dc:creator>
  <cp:lastModifiedBy>vmfort</cp:lastModifiedBy>
  <dcterms:created xsi:type="dcterms:W3CDTF">2021-05-13T07:45:19Z</dcterms:created>
  <dcterms:modified xsi:type="dcterms:W3CDTF">2023-06-08T04:42:02Z</dcterms:modified>
</cp:coreProperties>
</file>