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79072\组合预测\example\"/>
    </mc:Choice>
  </mc:AlternateContent>
  <xr:revisionPtr revIDLastSave="0" documentId="13_ncr:1_{ED26B290-1C6F-4750-807B-A18DD31CCF0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变权重" sheetId="1" r:id="rId1"/>
    <sheet name="不变权" sheetId="2" r:id="rId2"/>
    <sheet name="Sheet2" sheetId="4" r:id="rId3"/>
    <sheet name="Sheet1" sheetId="3" r:id="rId4"/>
  </sheets>
  <definedNames>
    <definedName name="_Hlk492623022" localSheetId="0">变权重!$A$5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K9" i="1" l="1"/>
  <c r="L9" i="1"/>
  <c r="J9" i="1"/>
</calcChain>
</file>

<file path=xl/sharedStrings.xml><?xml version="1.0" encoding="utf-8"?>
<sst xmlns="http://schemas.openxmlformats.org/spreadsheetml/2006/main" count="46" uniqueCount="25">
  <si>
    <t>年份</t>
  </si>
  <si>
    <r>
      <t>M2</t>
    </r>
    <r>
      <rPr>
        <sz val="10.5"/>
        <color theme="1"/>
        <rFont val="宋体"/>
        <family val="3"/>
        <charset val="134"/>
      </rPr>
      <t>实际值</t>
    </r>
  </si>
  <si>
    <r>
      <t>ARMA</t>
    </r>
    <r>
      <rPr>
        <sz val="10.5"/>
        <color theme="1"/>
        <rFont val="宋体"/>
        <family val="3"/>
        <charset val="134"/>
      </rPr>
      <t>模型</t>
    </r>
  </si>
  <si>
    <t>指数平滑模型</t>
  </si>
  <si>
    <t>回归预测模型</t>
  </si>
  <si>
    <t>预测值</t>
  </si>
  <si>
    <t>精度</t>
  </si>
  <si>
    <t>实际值</t>
  </si>
  <si>
    <t>多元回归模型</t>
  </si>
  <si>
    <t>抛物线模型</t>
  </si>
  <si>
    <r>
      <t>GM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1,1</t>
    </r>
    <r>
      <rPr>
        <sz val="10.5"/>
        <color theme="1"/>
        <rFont val="宋体"/>
        <family val="3"/>
        <charset val="134"/>
      </rPr>
      <t>）</t>
    </r>
  </si>
  <si>
    <r>
      <t>(</t>
    </r>
    <r>
      <rPr>
        <sz val="10.5"/>
        <color theme="1"/>
        <rFont val="宋体"/>
        <family val="3"/>
        <charset val="134"/>
      </rPr>
      <t>万平方米</t>
    </r>
    <r>
      <rPr>
        <sz val="10.5"/>
        <color theme="1"/>
        <rFont val="Times New Roman"/>
        <family val="1"/>
      </rPr>
      <t>)</t>
    </r>
  </si>
  <si>
    <t>误差</t>
  </si>
  <si>
    <t>—</t>
  </si>
  <si>
    <t>year</t>
    <phoneticPr fontId="4" type="noConversion"/>
  </si>
  <si>
    <t>y</t>
    <phoneticPr fontId="4" type="noConversion"/>
  </si>
  <si>
    <t>y1</t>
    <phoneticPr fontId="4" type="noConversion"/>
  </si>
  <si>
    <t>e1</t>
    <phoneticPr fontId="4" type="noConversion"/>
  </si>
  <si>
    <t>y2</t>
    <phoneticPr fontId="4" type="noConversion"/>
  </si>
  <si>
    <t>e2</t>
    <phoneticPr fontId="4" type="noConversion"/>
  </si>
  <si>
    <t>y3</t>
    <phoneticPr fontId="4" type="noConversion"/>
  </si>
  <si>
    <t>e3</t>
    <phoneticPr fontId="4" type="noConversion"/>
  </si>
  <si>
    <t>a1</t>
    <phoneticPr fontId="4" type="noConversion"/>
  </si>
  <si>
    <t>a2</t>
    <phoneticPr fontId="4" type="noConversion"/>
  </si>
  <si>
    <t>a3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</si>
</sst>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rgb="FF000000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ck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righ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J6" sqref="J6:J9"/>
    </sheetView>
  </sheetViews>
  <sheetFormatPr defaultRowHeight="13.8" x14ac:dyDescent="0.25"/>
  <sheetData>
    <row r="1" spans="1:12" ht="14.4" thickTop="1" x14ac:dyDescent="0.25">
      <c r="A1" s="37" t="s">
        <v>0</v>
      </c>
      <c r="B1" s="40" t="s">
        <v>7</v>
      </c>
      <c r="C1" s="42" t="s">
        <v>8</v>
      </c>
      <c r="D1" s="43"/>
      <c r="E1" s="45" t="s">
        <v>9</v>
      </c>
      <c r="F1" s="43"/>
      <c r="G1" s="47" t="s">
        <v>10</v>
      </c>
      <c r="H1" s="48"/>
    </row>
    <row r="2" spans="1:12" ht="14.4" thickBot="1" x14ac:dyDescent="0.3">
      <c r="A2" s="38"/>
      <c r="B2" s="41"/>
      <c r="C2" s="36"/>
      <c r="D2" s="44"/>
      <c r="E2" s="46"/>
      <c r="F2" s="44"/>
      <c r="G2" s="49"/>
      <c r="H2" s="50"/>
    </row>
    <row r="3" spans="1:12" ht="14.4" customHeight="1" x14ac:dyDescent="0.25">
      <c r="A3" s="38"/>
      <c r="B3" s="51" t="s">
        <v>11</v>
      </c>
      <c r="C3" s="33" t="s">
        <v>5</v>
      </c>
      <c r="D3" s="33" t="s">
        <v>12</v>
      </c>
      <c r="E3" s="33" t="s">
        <v>5</v>
      </c>
      <c r="F3" s="33" t="s">
        <v>12</v>
      </c>
      <c r="G3" s="33" t="s">
        <v>5</v>
      </c>
      <c r="H3" s="35" t="s">
        <v>12</v>
      </c>
    </row>
    <row r="4" spans="1:12" ht="14.4" thickBot="1" x14ac:dyDescent="0.3">
      <c r="A4" s="39"/>
      <c r="B4" s="52"/>
      <c r="C4" s="34"/>
      <c r="D4" s="34"/>
      <c r="E4" s="34"/>
      <c r="F4" s="34"/>
      <c r="G4" s="34"/>
      <c r="H4" s="36"/>
    </row>
    <row r="5" spans="1:12" x14ac:dyDescent="0.25">
      <c r="A5" s="12">
        <v>2005</v>
      </c>
      <c r="B5" s="12">
        <v>14679</v>
      </c>
      <c r="C5" s="12">
        <v>12209.5</v>
      </c>
      <c r="D5" s="12">
        <v>2469.5</v>
      </c>
      <c r="E5" s="13">
        <v>15818.16</v>
      </c>
      <c r="F5" s="12">
        <v>-1139.1600000000001</v>
      </c>
      <c r="G5" s="12" t="s">
        <v>13</v>
      </c>
      <c r="H5" s="11" t="s">
        <v>13</v>
      </c>
    </row>
    <row r="6" spans="1:12" x14ac:dyDescent="0.25">
      <c r="A6" s="12">
        <v>2006</v>
      </c>
      <c r="B6" s="12">
        <v>14550</v>
      </c>
      <c r="C6" s="12">
        <v>12023.95</v>
      </c>
      <c r="D6" s="12">
        <v>2526.0500000000002</v>
      </c>
      <c r="E6" s="13">
        <v>14066.9</v>
      </c>
      <c r="F6" s="12">
        <v>483.1</v>
      </c>
      <c r="G6" s="12">
        <v>10239.620000000001</v>
      </c>
      <c r="H6" s="11">
        <v>4310.38</v>
      </c>
      <c r="J6" s="32">
        <v>0.5</v>
      </c>
      <c r="K6" s="32">
        <v>0.4</v>
      </c>
      <c r="L6" s="32">
        <v>0.1</v>
      </c>
    </row>
    <row r="7" spans="1:12" x14ac:dyDescent="0.25">
      <c r="A7" s="12">
        <v>2007</v>
      </c>
      <c r="B7" s="12">
        <v>13463</v>
      </c>
      <c r="C7" s="12">
        <v>16968.759999999998</v>
      </c>
      <c r="D7" s="12">
        <v>-3505.76</v>
      </c>
      <c r="E7" s="13">
        <v>13974.04</v>
      </c>
      <c r="F7" s="12">
        <v>-511.04</v>
      </c>
      <c r="G7" s="12">
        <v>12668.55</v>
      </c>
      <c r="H7" s="11">
        <v>794.45</v>
      </c>
      <c r="J7" s="32">
        <v>0.1</v>
      </c>
      <c r="K7" s="32">
        <v>0.5</v>
      </c>
      <c r="L7" s="32">
        <v>0.4</v>
      </c>
    </row>
    <row r="8" spans="1:12" x14ac:dyDescent="0.25">
      <c r="A8" s="12">
        <v>2008</v>
      </c>
      <c r="B8" s="12">
        <v>18626</v>
      </c>
      <c r="C8" s="12">
        <v>19849.3</v>
      </c>
      <c r="D8" s="12">
        <v>-1223.3</v>
      </c>
      <c r="E8" s="13">
        <v>15539.59</v>
      </c>
      <c r="F8" s="12">
        <v>3086.41</v>
      </c>
      <c r="G8" s="12">
        <v>15673.64</v>
      </c>
      <c r="H8" s="11">
        <v>2952.36</v>
      </c>
    </row>
    <row r="9" spans="1:12" x14ac:dyDescent="0.25">
      <c r="A9" s="12">
        <v>2009</v>
      </c>
      <c r="B9" s="12">
        <v>19947</v>
      </c>
      <c r="C9" s="12">
        <v>22710.61</v>
      </c>
      <c r="D9" s="12">
        <v>-2763.61</v>
      </c>
      <c r="E9" s="13">
        <v>18763.54</v>
      </c>
      <c r="F9" s="12">
        <v>1183.46</v>
      </c>
      <c r="G9" s="12">
        <v>19391.57</v>
      </c>
      <c r="H9" s="11">
        <v>555.42999999999995</v>
      </c>
      <c r="J9">
        <f>AVERAGE(J6:J7)</f>
        <v>0.3</v>
      </c>
      <c r="K9">
        <f t="shared" ref="K9:L9" si="0">AVERAGE(K6:K7)</f>
        <v>0.45</v>
      </c>
      <c r="L9">
        <f t="shared" si="0"/>
        <v>0.25</v>
      </c>
    </row>
    <row r="10" spans="1:12" x14ac:dyDescent="0.25">
      <c r="A10" s="12">
        <v>2010</v>
      </c>
      <c r="B10" s="12">
        <v>21567</v>
      </c>
      <c r="C10" s="12">
        <v>20910.05</v>
      </c>
      <c r="D10" s="12">
        <v>656.95</v>
      </c>
      <c r="E10" s="13">
        <v>23645.89</v>
      </c>
      <c r="F10" s="12">
        <v>-2078.89</v>
      </c>
      <c r="G10" s="12">
        <v>23991.42</v>
      </c>
      <c r="H10" s="11">
        <v>-2424.42</v>
      </c>
    </row>
    <row r="11" spans="1:12" x14ac:dyDescent="0.25">
      <c r="A11" s="12">
        <v>2011</v>
      </c>
      <c r="B11" s="12">
        <v>28708</v>
      </c>
      <c r="C11" s="12">
        <v>29040.71</v>
      </c>
      <c r="D11" s="12">
        <v>-332.71</v>
      </c>
      <c r="E11" s="13">
        <v>30186.65</v>
      </c>
      <c r="F11" s="12">
        <v>-1478.65</v>
      </c>
      <c r="G11" s="12">
        <v>29682.41</v>
      </c>
      <c r="H11" s="11">
        <v>-974.41</v>
      </c>
    </row>
    <row r="12" spans="1:12" x14ac:dyDescent="0.25">
      <c r="A12" s="12">
        <v>2012</v>
      </c>
      <c r="B12" s="12">
        <v>36460</v>
      </c>
      <c r="C12" s="12">
        <v>35960.35</v>
      </c>
      <c r="D12" s="12">
        <v>499.65</v>
      </c>
      <c r="E12" s="13">
        <v>38385.81</v>
      </c>
      <c r="F12" s="12">
        <v>-1925.81</v>
      </c>
      <c r="G12" s="12">
        <v>36723.339999999997</v>
      </c>
      <c r="H12" s="11">
        <v>-263.33999999999997</v>
      </c>
    </row>
    <row r="13" spans="1:12" x14ac:dyDescent="0.25">
      <c r="A13" s="12">
        <v>2013</v>
      </c>
      <c r="B13" s="12">
        <v>49295</v>
      </c>
      <c r="C13" s="12">
        <v>46999.27</v>
      </c>
      <c r="D13" s="12">
        <v>2295.73</v>
      </c>
      <c r="E13" s="13">
        <v>48243.37</v>
      </c>
      <c r="F13" s="12">
        <v>1051.6300000000001</v>
      </c>
      <c r="G13" s="12">
        <v>45434.44</v>
      </c>
      <c r="H13" s="11">
        <v>3860.56</v>
      </c>
    </row>
    <row r="14" spans="1:12" x14ac:dyDescent="0.25">
      <c r="A14" s="12">
        <v>2014</v>
      </c>
      <c r="B14" s="12">
        <v>62169</v>
      </c>
      <c r="C14" s="12">
        <v>62279.68</v>
      </c>
      <c r="D14" s="12">
        <v>-110.68</v>
      </c>
      <c r="E14" s="13">
        <v>59759.34</v>
      </c>
      <c r="F14" s="12">
        <v>2409.66</v>
      </c>
      <c r="G14" s="12">
        <v>56211.9</v>
      </c>
      <c r="H14" s="11">
        <v>5957.1</v>
      </c>
    </row>
    <row r="15" spans="1:12" ht="14.4" thickBot="1" x14ac:dyDescent="0.3">
      <c r="A15" s="14">
        <v>2015</v>
      </c>
      <c r="B15" s="14">
        <v>71853</v>
      </c>
      <c r="C15" s="14">
        <v>72364.820000000007</v>
      </c>
      <c r="D15" s="14">
        <v>-511.82</v>
      </c>
      <c r="E15" s="15">
        <v>72933.710000000006</v>
      </c>
      <c r="F15" s="14">
        <v>-1080.71</v>
      </c>
      <c r="G15" s="14">
        <v>69545.86</v>
      </c>
      <c r="H15" s="16">
        <v>2307.14</v>
      </c>
    </row>
    <row r="16" spans="1:12" ht="14.4" thickTop="1" x14ac:dyDescent="0.25"/>
  </sheetData>
  <mergeCells count="12">
    <mergeCell ref="G3:G4"/>
    <mergeCell ref="H3:H4"/>
    <mergeCell ref="A1:A4"/>
    <mergeCell ref="B1:B2"/>
    <mergeCell ref="C1:D2"/>
    <mergeCell ref="E1:F2"/>
    <mergeCell ref="G1:H2"/>
    <mergeCell ref="B3:B4"/>
    <mergeCell ref="C3:C4"/>
    <mergeCell ref="D3:D4"/>
    <mergeCell ref="E3:E4"/>
    <mergeCell ref="F3:F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4592-950D-4FAB-96AB-784D9D5C11E8}">
  <dimension ref="A1:H27"/>
  <sheetViews>
    <sheetView topLeftCell="A7" workbookViewId="0">
      <selection sqref="A1:H26"/>
    </sheetView>
  </sheetViews>
  <sheetFormatPr defaultRowHeight="13.8" x14ac:dyDescent="0.25"/>
  <sheetData>
    <row r="1" spans="1:8" ht="15.6" thickTop="1" thickBot="1" x14ac:dyDescent="0.3">
      <c r="A1" s="55" t="s">
        <v>0</v>
      </c>
      <c r="B1" s="58" t="s">
        <v>1</v>
      </c>
      <c r="C1" s="61" t="s">
        <v>2</v>
      </c>
      <c r="D1" s="62"/>
      <c r="E1" s="63" t="s">
        <v>3</v>
      </c>
      <c r="F1" s="64"/>
      <c r="G1" s="63" t="s">
        <v>4</v>
      </c>
      <c r="H1" s="65"/>
    </row>
    <row r="2" spans="1:8" x14ac:dyDescent="0.25">
      <c r="A2" s="56"/>
      <c r="B2" s="59"/>
      <c r="C2" s="66" t="s">
        <v>5</v>
      </c>
      <c r="D2" s="66" t="s">
        <v>6</v>
      </c>
      <c r="E2" s="66" t="s">
        <v>5</v>
      </c>
      <c r="F2" s="66" t="s">
        <v>6</v>
      </c>
      <c r="G2" s="66" t="s">
        <v>5</v>
      </c>
      <c r="H2" s="53" t="s">
        <v>6</v>
      </c>
    </row>
    <row r="3" spans="1:8" ht="14.4" thickBot="1" x14ac:dyDescent="0.3">
      <c r="A3" s="57"/>
      <c r="B3" s="60"/>
      <c r="C3" s="67"/>
      <c r="D3" s="67"/>
      <c r="E3" s="67"/>
      <c r="F3" s="67"/>
      <c r="G3" s="67"/>
      <c r="H3" s="54"/>
    </row>
    <row r="4" spans="1:8" ht="14.4" thickBot="1" x14ac:dyDescent="0.3">
      <c r="A4" s="1">
        <v>1993</v>
      </c>
      <c r="B4" s="2">
        <v>34879.800000000003</v>
      </c>
      <c r="C4" s="3">
        <v>34136.1</v>
      </c>
      <c r="D4" s="4">
        <v>0.97870000000000001</v>
      </c>
      <c r="E4" s="3">
        <v>33282.5</v>
      </c>
      <c r="F4" s="4">
        <v>0.95420000000000005</v>
      </c>
      <c r="G4" s="3">
        <v>33079.800000000003</v>
      </c>
      <c r="H4" s="5">
        <v>0.94840000000000002</v>
      </c>
    </row>
    <row r="5" spans="1:8" ht="14.4" thickBot="1" x14ac:dyDescent="0.3">
      <c r="A5" s="1">
        <v>1994</v>
      </c>
      <c r="B5" s="2">
        <v>46923.5</v>
      </c>
      <c r="C5" s="3">
        <v>44876.2</v>
      </c>
      <c r="D5" s="4">
        <v>0.95640000000000003</v>
      </c>
      <c r="E5" s="3">
        <v>47789.2</v>
      </c>
      <c r="F5" s="4">
        <v>0.98160000000000003</v>
      </c>
      <c r="G5" s="3">
        <v>45284</v>
      </c>
      <c r="H5" s="5">
        <v>0.96509999999999996</v>
      </c>
    </row>
    <row r="6" spans="1:8" ht="14.4" thickBot="1" x14ac:dyDescent="0.3">
      <c r="A6" s="1">
        <v>1995</v>
      </c>
      <c r="B6" s="2">
        <v>60750.5</v>
      </c>
      <c r="C6" s="3">
        <v>56322.8</v>
      </c>
      <c r="D6" s="4">
        <v>0.92710000000000004</v>
      </c>
      <c r="E6" s="3">
        <v>63336.9</v>
      </c>
      <c r="F6" s="4">
        <v>0.95740000000000003</v>
      </c>
      <c r="G6" s="3">
        <v>57486.7</v>
      </c>
      <c r="H6" s="5">
        <v>0.94630000000000003</v>
      </c>
    </row>
    <row r="7" spans="1:8" ht="14.4" thickBot="1" x14ac:dyDescent="0.3">
      <c r="A7" s="1">
        <v>1996</v>
      </c>
      <c r="B7" s="2">
        <v>70750.5</v>
      </c>
      <c r="C7" s="3">
        <v>68062.399999999994</v>
      </c>
      <c r="D7" s="4">
        <v>0.96199999999999997</v>
      </c>
      <c r="E7" s="3">
        <v>78857.100000000006</v>
      </c>
      <c r="F7" s="4">
        <v>0.88539999999999996</v>
      </c>
      <c r="G7" s="3">
        <v>68947.100000000006</v>
      </c>
      <c r="H7" s="5">
        <v>0.97450000000000003</v>
      </c>
    </row>
    <row r="8" spans="1:8" ht="14.4" thickBot="1" x14ac:dyDescent="0.3">
      <c r="A8" s="1">
        <v>1997</v>
      </c>
      <c r="B8" s="2">
        <v>90995.3</v>
      </c>
      <c r="C8" s="3">
        <v>81021.7</v>
      </c>
      <c r="D8" s="4">
        <v>0.89039999999999997</v>
      </c>
      <c r="E8" s="3">
        <v>95428</v>
      </c>
      <c r="F8" s="4">
        <v>0.95130000000000003</v>
      </c>
      <c r="G8" s="3">
        <v>80655.8</v>
      </c>
      <c r="H8" s="5">
        <v>0.88639999999999997</v>
      </c>
    </row>
    <row r="9" spans="1:8" ht="14.4" thickBot="1" x14ac:dyDescent="0.3">
      <c r="A9" s="1">
        <v>1998</v>
      </c>
      <c r="B9" s="2">
        <v>104498.5</v>
      </c>
      <c r="C9" s="3">
        <v>96793.3</v>
      </c>
      <c r="D9" s="4">
        <v>0.92630000000000001</v>
      </c>
      <c r="E9" s="3">
        <v>109072.6</v>
      </c>
      <c r="F9" s="4">
        <v>0.95620000000000005</v>
      </c>
      <c r="G9" s="3">
        <v>91158.5</v>
      </c>
      <c r="H9" s="5">
        <v>0.87229999999999996</v>
      </c>
    </row>
    <row r="10" spans="1:8" ht="14.4" thickBot="1" x14ac:dyDescent="0.3">
      <c r="A10" s="1">
        <v>1999</v>
      </c>
      <c r="B10" s="2">
        <v>119897.9</v>
      </c>
      <c r="C10" s="3">
        <v>116744.8</v>
      </c>
      <c r="D10" s="4">
        <v>0.97370000000000001</v>
      </c>
      <c r="E10" s="3">
        <v>120188.7</v>
      </c>
      <c r="F10" s="4">
        <v>0.99760000000000004</v>
      </c>
      <c r="G10" s="3">
        <v>105678.8</v>
      </c>
      <c r="H10" s="5">
        <v>0.88139999999999996</v>
      </c>
    </row>
    <row r="11" spans="1:8" ht="14.4" thickBot="1" x14ac:dyDescent="0.3">
      <c r="A11" s="1">
        <v>2000</v>
      </c>
      <c r="B11" s="2">
        <v>134610.29999999999</v>
      </c>
      <c r="C11" s="3">
        <v>141520.5</v>
      </c>
      <c r="D11" s="4">
        <v>0.94869999999999999</v>
      </c>
      <c r="E11" s="3">
        <v>137357.70000000001</v>
      </c>
      <c r="F11" s="4">
        <v>0.97960000000000003</v>
      </c>
      <c r="G11" s="3">
        <v>125636.7</v>
      </c>
      <c r="H11" s="5">
        <v>0.93330000000000002</v>
      </c>
    </row>
    <row r="12" spans="1:8" ht="14.4" thickBot="1" x14ac:dyDescent="0.3">
      <c r="A12" s="1">
        <v>2001</v>
      </c>
      <c r="B12" s="2">
        <v>158301.9</v>
      </c>
      <c r="C12" s="3">
        <v>171045.9</v>
      </c>
      <c r="D12" s="4">
        <v>0.91949999999999998</v>
      </c>
      <c r="E12" s="3">
        <v>151357.9</v>
      </c>
      <c r="F12" s="4">
        <v>0.95609999999999995</v>
      </c>
      <c r="G12" s="3">
        <v>140986.6</v>
      </c>
      <c r="H12" s="5">
        <v>0.89059999999999995</v>
      </c>
    </row>
    <row r="13" spans="1:8" ht="14.4" thickBot="1" x14ac:dyDescent="0.3">
      <c r="A13" s="1">
        <v>2002</v>
      </c>
      <c r="B13" s="2">
        <v>185007</v>
      </c>
      <c r="C13" s="3">
        <v>204979.9</v>
      </c>
      <c r="D13" s="4">
        <v>0.89200000000000002</v>
      </c>
      <c r="E13" s="3">
        <v>185346.3</v>
      </c>
      <c r="F13" s="4">
        <v>0.99819999999999998</v>
      </c>
      <c r="G13" s="3">
        <v>163723.5</v>
      </c>
      <c r="H13" s="5">
        <v>0.88500000000000001</v>
      </c>
    </row>
    <row r="14" spans="1:8" ht="14.4" thickBot="1" x14ac:dyDescent="0.3">
      <c r="A14" s="1">
        <v>2003</v>
      </c>
      <c r="B14" s="2">
        <v>221222.8</v>
      </c>
      <c r="C14" s="3">
        <v>243320.7</v>
      </c>
      <c r="D14" s="4">
        <v>0.90010000000000001</v>
      </c>
      <c r="E14" s="3">
        <v>216637.3</v>
      </c>
      <c r="F14" s="4">
        <v>0.97929999999999995</v>
      </c>
      <c r="G14" s="3">
        <v>194679.5</v>
      </c>
      <c r="H14" s="5">
        <v>0.88</v>
      </c>
    </row>
    <row r="15" spans="1:8" ht="14.4" thickBot="1" x14ac:dyDescent="0.3">
      <c r="A15" s="1">
        <v>2004</v>
      </c>
      <c r="B15" s="2">
        <v>254107</v>
      </c>
      <c r="C15" s="3">
        <v>286737.09999999998</v>
      </c>
      <c r="D15" s="4">
        <v>0.87160000000000004</v>
      </c>
      <c r="E15" s="3">
        <v>264065.59999999998</v>
      </c>
      <c r="F15" s="4">
        <v>0.96079999999999999</v>
      </c>
      <c r="G15" s="3">
        <v>229578.8</v>
      </c>
      <c r="H15" s="5">
        <v>0.90349999999999997</v>
      </c>
    </row>
    <row r="16" spans="1:8" ht="14.4" thickBot="1" x14ac:dyDescent="0.3">
      <c r="A16" s="1">
        <v>2005</v>
      </c>
      <c r="B16" s="2">
        <v>298755.7</v>
      </c>
      <c r="C16" s="3">
        <v>336431.5</v>
      </c>
      <c r="D16" s="4">
        <v>0.87390000000000001</v>
      </c>
      <c r="E16" s="3">
        <v>293024.09999999998</v>
      </c>
      <c r="F16" s="4">
        <v>0.98080000000000001</v>
      </c>
      <c r="G16" s="3">
        <v>277431.90000000002</v>
      </c>
      <c r="H16" s="5">
        <v>0.92859999999999998</v>
      </c>
    </row>
    <row r="17" spans="1:8" ht="14.4" thickBot="1" x14ac:dyDescent="0.3">
      <c r="A17" s="1">
        <v>2006</v>
      </c>
      <c r="B17" s="2">
        <v>345577.9</v>
      </c>
      <c r="C17" s="3">
        <v>393721</v>
      </c>
      <c r="D17" s="4">
        <v>0.86070000000000002</v>
      </c>
      <c r="E17" s="3">
        <v>350166.5</v>
      </c>
      <c r="F17" s="4">
        <v>0.98670000000000002</v>
      </c>
      <c r="G17" s="3">
        <v>329554.2</v>
      </c>
      <c r="H17" s="5">
        <v>0.9536</v>
      </c>
    </row>
    <row r="18" spans="1:8" ht="14.4" thickBot="1" x14ac:dyDescent="0.3">
      <c r="A18" s="1">
        <v>2007</v>
      </c>
      <c r="B18" s="2">
        <v>403442.2</v>
      </c>
      <c r="C18" s="3">
        <v>459668.3</v>
      </c>
      <c r="D18" s="4">
        <v>0.86060000000000003</v>
      </c>
      <c r="E18" s="3">
        <v>400470.7</v>
      </c>
      <c r="F18" s="4">
        <v>0.99260000000000004</v>
      </c>
      <c r="G18" s="3">
        <v>381473.7</v>
      </c>
      <c r="H18" s="5">
        <v>0.94550000000000001</v>
      </c>
    </row>
    <row r="19" spans="1:8" ht="14.4" thickBot="1" x14ac:dyDescent="0.3">
      <c r="A19" s="1">
        <v>2008</v>
      </c>
      <c r="B19" s="2">
        <v>475166.6</v>
      </c>
      <c r="C19" s="3">
        <v>534972.6</v>
      </c>
      <c r="D19" s="4">
        <v>0.87409999999999999</v>
      </c>
      <c r="E19" s="3">
        <v>470468.5</v>
      </c>
      <c r="F19" s="4">
        <v>0.99009999999999998</v>
      </c>
      <c r="G19" s="3">
        <v>473715.20000000001</v>
      </c>
      <c r="H19" s="5">
        <v>0.99690000000000001</v>
      </c>
    </row>
    <row r="20" spans="1:8" ht="14.4" thickBot="1" x14ac:dyDescent="0.3">
      <c r="A20" s="1">
        <v>2009</v>
      </c>
      <c r="B20" s="2">
        <v>610224.5</v>
      </c>
      <c r="C20" s="3">
        <v>620131.19999999995</v>
      </c>
      <c r="D20" s="4">
        <v>0.98380000000000001</v>
      </c>
      <c r="E20" s="3">
        <v>559362.9</v>
      </c>
      <c r="F20" s="4">
        <v>0.91669999999999996</v>
      </c>
      <c r="G20" s="3">
        <v>561545.80000000005</v>
      </c>
      <c r="H20" s="5">
        <v>0.92020000000000002</v>
      </c>
    </row>
    <row r="21" spans="1:8" ht="14.4" thickBot="1" x14ac:dyDescent="0.3">
      <c r="A21" s="1">
        <v>2010</v>
      </c>
      <c r="B21" s="2">
        <v>725851.8</v>
      </c>
      <c r="C21" s="3">
        <v>715717</v>
      </c>
      <c r="D21" s="4">
        <v>0.98599999999999999</v>
      </c>
      <c r="E21" s="3">
        <v>778541.2</v>
      </c>
      <c r="F21" s="4">
        <v>0.9274</v>
      </c>
      <c r="G21" s="3">
        <v>672933.1</v>
      </c>
      <c r="H21" s="5">
        <v>0.92710000000000004</v>
      </c>
    </row>
    <row r="22" spans="1:8" ht="14.4" thickBot="1" x14ac:dyDescent="0.3">
      <c r="A22" s="1">
        <v>2011</v>
      </c>
      <c r="B22" s="2">
        <v>851590.9</v>
      </c>
      <c r="C22" s="3">
        <v>822574.4</v>
      </c>
      <c r="D22" s="4">
        <v>0.96589999999999998</v>
      </c>
      <c r="E22" s="3">
        <v>871272.1</v>
      </c>
      <c r="F22" s="4">
        <v>0.97689999999999999</v>
      </c>
      <c r="G22" s="3">
        <v>794713.4</v>
      </c>
      <c r="H22" s="5">
        <v>0.93320000000000003</v>
      </c>
    </row>
    <row r="23" spans="1:8" ht="14.4" thickBot="1" x14ac:dyDescent="0.3">
      <c r="A23" s="1">
        <v>2012</v>
      </c>
      <c r="B23" s="2">
        <v>974148.8</v>
      </c>
      <c r="C23" s="3">
        <v>941828.6</v>
      </c>
      <c r="D23" s="4">
        <v>0.96679999999999999</v>
      </c>
      <c r="E23" s="3">
        <v>998137.6</v>
      </c>
      <c r="F23" s="4">
        <v>0.97540000000000004</v>
      </c>
      <c r="G23" s="3">
        <v>921262.5</v>
      </c>
      <c r="H23" s="5">
        <v>0.94569999999999999</v>
      </c>
    </row>
    <row r="24" spans="1:8" ht="14.4" thickBot="1" x14ac:dyDescent="0.3">
      <c r="A24" s="1">
        <v>2013</v>
      </c>
      <c r="B24" s="2">
        <v>1106525</v>
      </c>
      <c r="C24" s="3">
        <v>1074741.8</v>
      </c>
      <c r="D24" s="4">
        <v>0.97130000000000005</v>
      </c>
      <c r="E24" s="3">
        <v>1115496</v>
      </c>
      <c r="F24" s="4">
        <v>0.9919</v>
      </c>
      <c r="G24" s="3">
        <v>1063682.6000000001</v>
      </c>
      <c r="H24" s="5">
        <v>0.96130000000000004</v>
      </c>
    </row>
    <row r="25" spans="1:8" ht="14.4" thickBot="1" x14ac:dyDescent="0.3">
      <c r="A25" s="1">
        <v>2014</v>
      </c>
      <c r="B25" s="2">
        <v>1228374.8</v>
      </c>
      <c r="C25" s="3">
        <v>1222539.8</v>
      </c>
      <c r="D25" s="4">
        <v>0.99519999999999997</v>
      </c>
      <c r="E25" s="3">
        <v>1256478.5</v>
      </c>
      <c r="F25" s="4">
        <v>0.97709999999999997</v>
      </c>
      <c r="G25" s="3">
        <v>1213617.3</v>
      </c>
      <c r="H25" s="5">
        <v>0.98799999999999999</v>
      </c>
    </row>
    <row r="26" spans="1:8" ht="14.4" thickBot="1" x14ac:dyDescent="0.3">
      <c r="A26" s="6">
        <v>2015</v>
      </c>
      <c r="B26" s="7">
        <v>1392278.1</v>
      </c>
      <c r="C26" s="8">
        <v>1386318.6</v>
      </c>
      <c r="D26" s="9">
        <v>0.99570000000000003</v>
      </c>
      <c r="E26" s="8">
        <v>1365672</v>
      </c>
      <c r="F26" s="9">
        <v>0.98089999999999999</v>
      </c>
      <c r="G26" s="8">
        <v>1392278.1</v>
      </c>
      <c r="H26" s="10">
        <v>1</v>
      </c>
    </row>
    <row r="27" spans="1:8" ht="14.4" thickTop="1" x14ac:dyDescent="0.25"/>
  </sheetData>
  <mergeCells count="11">
    <mergeCell ref="H2:H3"/>
    <mergeCell ref="A1:A3"/>
    <mergeCell ref="B1:B3"/>
    <mergeCell ref="C1:D1"/>
    <mergeCell ref="E1:F1"/>
    <mergeCell ref="G1:H1"/>
    <mergeCell ref="C2:C3"/>
    <mergeCell ref="D2:D3"/>
    <mergeCell ref="E2:E3"/>
    <mergeCell ref="F2:F3"/>
    <mergeCell ref="G2:G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6B25-AC69-40E9-888A-56D3D9670F98}">
  <dimension ref="A1:L25"/>
  <sheetViews>
    <sheetView tabSelected="1" workbookViewId="0">
      <selection activeCell="K2" sqref="K2:K24"/>
    </sheetView>
  </sheetViews>
  <sheetFormatPr defaultRowHeight="13.8" x14ac:dyDescent="0.25"/>
  <sheetData>
    <row r="1" spans="1:12" ht="15.6" customHeight="1" thickTop="1" thickBot="1" x14ac:dyDescent="0.3">
      <c r="A1" s="24" t="s">
        <v>14</v>
      </c>
      <c r="B1" s="25" t="s">
        <v>15</v>
      </c>
      <c r="C1" s="26" t="s">
        <v>16</v>
      </c>
      <c r="D1" s="30" t="s">
        <v>22</v>
      </c>
      <c r="E1" s="27" t="s">
        <v>18</v>
      </c>
      <c r="F1" s="28" t="s">
        <v>23</v>
      </c>
      <c r="G1" s="27" t="s">
        <v>20</v>
      </c>
      <c r="H1" s="29" t="s">
        <v>24</v>
      </c>
      <c r="I1" s="31" t="s">
        <v>17</v>
      </c>
      <c r="J1" s="31" t="s">
        <v>19</v>
      </c>
      <c r="K1" s="31" t="s">
        <v>21</v>
      </c>
      <c r="L1" s="31"/>
    </row>
    <row r="2" spans="1:12" ht="14.4" thickBot="1" x14ac:dyDescent="0.3">
      <c r="A2" s="1">
        <v>1993</v>
      </c>
      <c r="B2" s="2">
        <v>34879.800000000003</v>
      </c>
      <c r="C2" s="3">
        <v>34136.1</v>
      </c>
      <c r="D2" s="4">
        <v>0.97870000000000001</v>
      </c>
      <c r="E2" s="3">
        <v>33282.5</v>
      </c>
      <c r="F2" s="4">
        <v>0.95420000000000005</v>
      </c>
      <c r="G2" s="3">
        <v>33079.800000000003</v>
      </c>
      <c r="H2" s="5">
        <v>0.94840000000000002</v>
      </c>
      <c r="I2">
        <f>B2-C2</f>
        <v>743.70000000000437</v>
      </c>
      <c r="J2">
        <f>B2-E2</f>
        <v>1597.3000000000029</v>
      </c>
      <c r="K2">
        <f>B2-G2</f>
        <v>1800</v>
      </c>
    </row>
    <row r="3" spans="1:12" ht="14.4" thickBot="1" x14ac:dyDescent="0.3">
      <c r="A3" s="1">
        <v>1994</v>
      </c>
      <c r="B3" s="2">
        <v>46923.5</v>
      </c>
      <c r="C3" s="3">
        <v>44876.2</v>
      </c>
      <c r="D3" s="4">
        <v>0.95640000000000003</v>
      </c>
      <c r="E3" s="3">
        <v>47789.2</v>
      </c>
      <c r="F3" s="4">
        <v>0.98160000000000003</v>
      </c>
      <c r="G3" s="3">
        <v>45284</v>
      </c>
      <c r="H3" s="5">
        <v>0.96509999999999996</v>
      </c>
      <c r="I3">
        <f t="shared" ref="I3:I24" si="0">B3-C3</f>
        <v>2047.3000000000029</v>
      </c>
      <c r="J3">
        <f t="shared" ref="J3:J24" si="1">B3-E3</f>
        <v>-865.69999999999709</v>
      </c>
      <c r="K3">
        <f t="shared" ref="K3:K24" si="2">B3-G3</f>
        <v>1639.5</v>
      </c>
    </row>
    <row r="4" spans="1:12" ht="14.4" thickBot="1" x14ac:dyDescent="0.3">
      <c r="A4" s="1">
        <v>1995</v>
      </c>
      <c r="B4" s="2">
        <v>60750.5</v>
      </c>
      <c r="C4" s="3">
        <v>56322.8</v>
      </c>
      <c r="D4" s="4">
        <v>0.92710000000000004</v>
      </c>
      <c r="E4" s="3">
        <v>63336.9</v>
      </c>
      <c r="F4" s="4">
        <v>0.95740000000000003</v>
      </c>
      <c r="G4" s="3">
        <v>57486.7</v>
      </c>
      <c r="H4" s="5">
        <v>0.94630000000000003</v>
      </c>
      <c r="I4">
        <f t="shared" si="0"/>
        <v>4427.6999999999971</v>
      </c>
      <c r="J4">
        <f t="shared" si="1"/>
        <v>-2586.4000000000015</v>
      </c>
      <c r="K4">
        <f t="shared" si="2"/>
        <v>3263.8000000000029</v>
      </c>
    </row>
    <row r="5" spans="1:12" ht="14.4" thickBot="1" x14ac:dyDescent="0.3">
      <c r="A5" s="1">
        <v>1996</v>
      </c>
      <c r="B5" s="2">
        <v>70750.5</v>
      </c>
      <c r="C5" s="3">
        <v>68062.399999999994</v>
      </c>
      <c r="D5" s="4">
        <v>0.96199999999999997</v>
      </c>
      <c r="E5" s="3">
        <v>78857.100000000006</v>
      </c>
      <c r="F5" s="4">
        <v>0.88539999999999996</v>
      </c>
      <c r="G5" s="3">
        <v>68947.100000000006</v>
      </c>
      <c r="H5" s="5">
        <v>0.97450000000000003</v>
      </c>
      <c r="I5">
        <f t="shared" si="0"/>
        <v>2688.1000000000058</v>
      </c>
      <c r="J5">
        <f t="shared" si="1"/>
        <v>-8106.6000000000058</v>
      </c>
      <c r="K5">
        <f t="shared" si="2"/>
        <v>1803.3999999999942</v>
      </c>
    </row>
    <row r="6" spans="1:12" ht="14.4" thickBot="1" x14ac:dyDescent="0.3">
      <c r="A6" s="1">
        <v>1997</v>
      </c>
      <c r="B6" s="2">
        <v>90995.3</v>
      </c>
      <c r="C6" s="3">
        <v>81021.7</v>
      </c>
      <c r="D6" s="4">
        <v>0.89039999999999997</v>
      </c>
      <c r="E6" s="3">
        <v>95428</v>
      </c>
      <c r="F6" s="4">
        <v>0.95130000000000003</v>
      </c>
      <c r="G6" s="3">
        <v>80655.8</v>
      </c>
      <c r="H6" s="5">
        <v>0.88639999999999997</v>
      </c>
      <c r="I6">
        <f t="shared" si="0"/>
        <v>9973.6000000000058</v>
      </c>
      <c r="J6">
        <f t="shared" si="1"/>
        <v>-4432.6999999999971</v>
      </c>
      <c r="K6">
        <f t="shared" si="2"/>
        <v>10339.5</v>
      </c>
    </row>
    <row r="7" spans="1:12" ht="14.4" thickBot="1" x14ac:dyDescent="0.3">
      <c r="A7" s="1">
        <v>1998</v>
      </c>
      <c r="B7" s="2">
        <v>104498.5</v>
      </c>
      <c r="C7" s="3">
        <v>96793.3</v>
      </c>
      <c r="D7" s="4">
        <v>0.92630000000000001</v>
      </c>
      <c r="E7" s="3">
        <v>109072.6</v>
      </c>
      <c r="F7" s="4">
        <v>0.95620000000000005</v>
      </c>
      <c r="G7" s="3">
        <v>91158.5</v>
      </c>
      <c r="H7" s="5">
        <v>0.87229999999999996</v>
      </c>
      <c r="I7">
        <f t="shared" si="0"/>
        <v>7705.1999999999971</v>
      </c>
      <c r="J7">
        <f t="shared" si="1"/>
        <v>-4574.1000000000058</v>
      </c>
      <c r="K7">
        <f t="shared" si="2"/>
        <v>13340</v>
      </c>
    </row>
    <row r="8" spans="1:12" ht="14.4" thickBot="1" x14ac:dyDescent="0.3">
      <c r="A8" s="1">
        <v>1999</v>
      </c>
      <c r="B8" s="2">
        <v>119897.9</v>
      </c>
      <c r="C8" s="3">
        <v>116744.8</v>
      </c>
      <c r="D8" s="4">
        <v>0.97370000000000001</v>
      </c>
      <c r="E8" s="3">
        <v>120188.7</v>
      </c>
      <c r="F8" s="4">
        <v>0.99760000000000004</v>
      </c>
      <c r="G8" s="3">
        <v>105678.8</v>
      </c>
      <c r="H8" s="5">
        <v>0.88139999999999996</v>
      </c>
      <c r="I8">
        <f t="shared" si="0"/>
        <v>3153.0999999999913</v>
      </c>
      <c r="J8">
        <f t="shared" si="1"/>
        <v>-290.80000000000291</v>
      </c>
      <c r="K8">
        <f t="shared" si="2"/>
        <v>14219.099999999991</v>
      </c>
    </row>
    <row r="9" spans="1:12" ht="14.4" thickBot="1" x14ac:dyDescent="0.3">
      <c r="A9" s="1">
        <v>2000</v>
      </c>
      <c r="B9" s="2">
        <v>134610.29999999999</v>
      </c>
      <c r="C9" s="3">
        <v>141520.5</v>
      </c>
      <c r="D9" s="4">
        <v>0.94869999999999999</v>
      </c>
      <c r="E9" s="3">
        <v>137357.70000000001</v>
      </c>
      <c r="F9" s="4">
        <v>0.97960000000000003</v>
      </c>
      <c r="G9" s="3">
        <v>125636.7</v>
      </c>
      <c r="H9" s="5">
        <v>0.93330000000000002</v>
      </c>
      <c r="I9">
        <f t="shared" si="0"/>
        <v>-6910.2000000000116</v>
      </c>
      <c r="J9">
        <f t="shared" si="1"/>
        <v>-2747.4000000000233</v>
      </c>
      <c r="K9">
        <f t="shared" si="2"/>
        <v>8973.5999999999913</v>
      </c>
    </row>
    <row r="10" spans="1:12" ht="14.4" thickBot="1" x14ac:dyDescent="0.3">
      <c r="A10" s="1">
        <v>2001</v>
      </c>
      <c r="B10" s="2">
        <v>158301.9</v>
      </c>
      <c r="C10" s="3">
        <v>171045.9</v>
      </c>
      <c r="D10" s="4">
        <v>0.91949999999999998</v>
      </c>
      <c r="E10" s="3">
        <v>151357.9</v>
      </c>
      <c r="F10" s="4">
        <v>0.95609999999999995</v>
      </c>
      <c r="G10" s="3">
        <v>140986.6</v>
      </c>
      <c r="H10" s="5">
        <v>0.89059999999999995</v>
      </c>
      <c r="I10">
        <f t="shared" si="0"/>
        <v>-12744</v>
      </c>
      <c r="J10">
        <f t="shared" si="1"/>
        <v>6944</v>
      </c>
      <c r="K10">
        <f t="shared" si="2"/>
        <v>17315.299999999988</v>
      </c>
    </row>
    <row r="11" spans="1:12" ht="14.4" thickBot="1" x14ac:dyDescent="0.3">
      <c r="A11" s="1">
        <v>2002</v>
      </c>
      <c r="B11" s="2">
        <v>185007</v>
      </c>
      <c r="C11" s="3">
        <v>204979.9</v>
      </c>
      <c r="D11" s="4">
        <v>0.89200000000000002</v>
      </c>
      <c r="E11" s="3">
        <v>185346.3</v>
      </c>
      <c r="F11" s="4">
        <v>0.99819999999999998</v>
      </c>
      <c r="G11" s="3">
        <v>163723.5</v>
      </c>
      <c r="H11" s="5">
        <v>0.88500000000000001</v>
      </c>
      <c r="I11">
        <f t="shared" si="0"/>
        <v>-19972.899999999994</v>
      </c>
      <c r="J11">
        <f t="shared" si="1"/>
        <v>-339.29999999998836</v>
      </c>
      <c r="K11">
        <f t="shared" si="2"/>
        <v>21283.5</v>
      </c>
    </row>
    <row r="12" spans="1:12" ht="14.4" thickBot="1" x14ac:dyDescent="0.3">
      <c r="A12" s="1">
        <v>2003</v>
      </c>
      <c r="B12" s="2">
        <v>221222.8</v>
      </c>
      <c r="C12" s="3">
        <v>243320.7</v>
      </c>
      <c r="D12" s="4">
        <v>0.90010000000000001</v>
      </c>
      <c r="E12" s="3">
        <v>216637.3</v>
      </c>
      <c r="F12" s="4">
        <v>0.97929999999999995</v>
      </c>
      <c r="G12" s="3">
        <v>194679.5</v>
      </c>
      <c r="H12" s="5">
        <v>0.88</v>
      </c>
      <c r="I12">
        <f t="shared" si="0"/>
        <v>-22097.900000000023</v>
      </c>
      <c r="J12">
        <f t="shared" si="1"/>
        <v>4585.5</v>
      </c>
      <c r="K12">
        <f t="shared" si="2"/>
        <v>26543.299999999988</v>
      </c>
    </row>
    <row r="13" spans="1:12" ht="14.4" thickBot="1" x14ac:dyDescent="0.3">
      <c r="A13" s="1">
        <v>2004</v>
      </c>
      <c r="B13" s="2">
        <v>254107</v>
      </c>
      <c r="C13" s="3">
        <v>286737.09999999998</v>
      </c>
      <c r="D13" s="4">
        <v>0.87160000000000004</v>
      </c>
      <c r="E13" s="3">
        <v>264065.59999999998</v>
      </c>
      <c r="F13" s="4">
        <v>0.96079999999999999</v>
      </c>
      <c r="G13" s="3">
        <v>229578.8</v>
      </c>
      <c r="H13" s="5">
        <v>0.90349999999999997</v>
      </c>
      <c r="I13">
        <f t="shared" si="0"/>
        <v>-32630.099999999977</v>
      </c>
      <c r="J13">
        <f t="shared" si="1"/>
        <v>-9958.5999999999767</v>
      </c>
      <c r="K13">
        <f t="shared" si="2"/>
        <v>24528.200000000012</v>
      </c>
    </row>
    <row r="14" spans="1:12" ht="14.4" thickBot="1" x14ac:dyDescent="0.3">
      <c r="A14" s="1">
        <v>2005</v>
      </c>
      <c r="B14" s="2">
        <v>298755.7</v>
      </c>
      <c r="C14" s="3">
        <v>336431.5</v>
      </c>
      <c r="D14" s="4">
        <v>0.87390000000000001</v>
      </c>
      <c r="E14" s="3">
        <v>293024.09999999998</v>
      </c>
      <c r="F14" s="4">
        <v>0.98080000000000001</v>
      </c>
      <c r="G14" s="3">
        <v>277431.90000000002</v>
      </c>
      <c r="H14" s="5">
        <v>0.92859999999999998</v>
      </c>
      <c r="I14">
        <f t="shared" si="0"/>
        <v>-37675.799999999988</v>
      </c>
      <c r="J14">
        <f t="shared" si="1"/>
        <v>5731.6000000000349</v>
      </c>
      <c r="K14">
        <f t="shared" si="2"/>
        <v>21323.799999999988</v>
      </c>
    </row>
    <row r="15" spans="1:12" ht="14.4" thickBot="1" x14ac:dyDescent="0.3">
      <c r="A15" s="1">
        <v>2006</v>
      </c>
      <c r="B15" s="2">
        <v>345577.9</v>
      </c>
      <c r="C15" s="3">
        <v>393721</v>
      </c>
      <c r="D15" s="4">
        <v>0.86070000000000002</v>
      </c>
      <c r="E15" s="3">
        <v>350166.5</v>
      </c>
      <c r="F15" s="4">
        <v>0.98670000000000002</v>
      </c>
      <c r="G15" s="3">
        <v>329554.2</v>
      </c>
      <c r="H15" s="5">
        <v>0.9536</v>
      </c>
      <c r="I15">
        <f t="shared" si="0"/>
        <v>-48143.099999999977</v>
      </c>
      <c r="J15">
        <f t="shared" si="1"/>
        <v>-4588.5999999999767</v>
      </c>
      <c r="K15">
        <f t="shared" si="2"/>
        <v>16023.700000000012</v>
      </c>
    </row>
    <row r="16" spans="1:12" ht="14.4" thickBot="1" x14ac:dyDescent="0.3">
      <c r="A16" s="1">
        <v>2007</v>
      </c>
      <c r="B16" s="2">
        <v>403442.2</v>
      </c>
      <c r="C16" s="3">
        <v>459668.3</v>
      </c>
      <c r="D16" s="4">
        <v>0.86060000000000003</v>
      </c>
      <c r="E16" s="3">
        <v>400470.7</v>
      </c>
      <c r="F16" s="4">
        <v>0.99260000000000004</v>
      </c>
      <c r="G16" s="3">
        <v>381473.7</v>
      </c>
      <c r="H16" s="5">
        <v>0.94550000000000001</v>
      </c>
      <c r="I16">
        <f t="shared" si="0"/>
        <v>-56226.099999999977</v>
      </c>
      <c r="J16">
        <f t="shared" si="1"/>
        <v>2971.5</v>
      </c>
      <c r="K16">
        <f t="shared" si="2"/>
        <v>21968.5</v>
      </c>
    </row>
    <row r="17" spans="1:11" ht="14.4" thickBot="1" x14ac:dyDescent="0.3">
      <c r="A17" s="1">
        <v>2008</v>
      </c>
      <c r="B17" s="2">
        <v>475166.6</v>
      </c>
      <c r="C17" s="3">
        <v>534972.6</v>
      </c>
      <c r="D17" s="4">
        <v>0.87409999999999999</v>
      </c>
      <c r="E17" s="3">
        <v>470468.5</v>
      </c>
      <c r="F17" s="4">
        <v>0.99009999999999998</v>
      </c>
      <c r="G17" s="3">
        <v>473715.20000000001</v>
      </c>
      <c r="H17" s="5">
        <v>0.99690000000000001</v>
      </c>
      <c r="I17">
        <f t="shared" si="0"/>
        <v>-59806</v>
      </c>
      <c r="J17">
        <f t="shared" si="1"/>
        <v>4698.0999999999767</v>
      </c>
      <c r="K17">
        <f t="shared" si="2"/>
        <v>1451.3999999999651</v>
      </c>
    </row>
    <row r="18" spans="1:11" ht="14.4" thickBot="1" x14ac:dyDescent="0.3">
      <c r="A18" s="1">
        <v>2009</v>
      </c>
      <c r="B18" s="2">
        <v>610224.5</v>
      </c>
      <c r="C18" s="3">
        <v>620131.19999999995</v>
      </c>
      <c r="D18" s="4">
        <v>0.98380000000000001</v>
      </c>
      <c r="E18" s="3">
        <v>559362.9</v>
      </c>
      <c r="F18" s="4">
        <v>0.91669999999999996</v>
      </c>
      <c r="G18" s="3">
        <v>561545.80000000005</v>
      </c>
      <c r="H18" s="5">
        <v>0.92020000000000002</v>
      </c>
      <c r="I18">
        <f t="shared" si="0"/>
        <v>-9906.6999999999534</v>
      </c>
      <c r="J18">
        <f t="shared" si="1"/>
        <v>50861.599999999977</v>
      </c>
      <c r="K18">
        <f t="shared" si="2"/>
        <v>48678.699999999953</v>
      </c>
    </row>
    <row r="19" spans="1:11" ht="14.4" thickBot="1" x14ac:dyDescent="0.3">
      <c r="A19" s="1">
        <v>2010</v>
      </c>
      <c r="B19" s="2">
        <v>725851.8</v>
      </c>
      <c r="C19" s="3">
        <v>715717</v>
      </c>
      <c r="D19" s="4">
        <v>0.98599999999999999</v>
      </c>
      <c r="E19" s="3">
        <v>778541.2</v>
      </c>
      <c r="F19" s="4">
        <v>0.9274</v>
      </c>
      <c r="G19" s="3">
        <v>672933.1</v>
      </c>
      <c r="H19" s="5">
        <v>0.92710000000000004</v>
      </c>
      <c r="I19">
        <f t="shared" si="0"/>
        <v>10134.800000000047</v>
      </c>
      <c r="J19">
        <f t="shared" si="1"/>
        <v>-52689.399999999907</v>
      </c>
      <c r="K19">
        <f t="shared" si="2"/>
        <v>52918.70000000007</v>
      </c>
    </row>
    <row r="20" spans="1:11" ht="14.4" thickBot="1" x14ac:dyDescent="0.3">
      <c r="A20" s="1">
        <v>2011</v>
      </c>
      <c r="B20" s="2">
        <v>851590.9</v>
      </c>
      <c r="C20" s="3">
        <v>822574.4</v>
      </c>
      <c r="D20" s="4">
        <v>0.96589999999999998</v>
      </c>
      <c r="E20" s="3">
        <v>871272.1</v>
      </c>
      <c r="F20" s="4">
        <v>0.97689999999999999</v>
      </c>
      <c r="G20" s="3">
        <v>794713.4</v>
      </c>
      <c r="H20" s="5">
        <v>0.93320000000000003</v>
      </c>
      <c r="I20">
        <f t="shared" si="0"/>
        <v>29016.5</v>
      </c>
      <c r="J20">
        <f t="shared" si="1"/>
        <v>-19681.199999999953</v>
      </c>
      <c r="K20">
        <f t="shared" si="2"/>
        <v>56877.5</v>
      </c>
    </row>
    <row r="21" spans="1:11" ht="14.4" thickBot="1" x14ac:dyDescent="0.3">
      <c r="A21" s="1">
        <v>2012</v>
      </c>
      <c r="B21" s="2">
        <v>974148.8</v>
      </c>
      <c r="C21" s="3">
        <v>941828.6</v>
      </c>
      <c r="D21" s="4">
        <v>0.96679999999999999</v>
      </c>
      <c r="E21" s="3">
        <v>998137.6</v>
      </c>
      <c r="F21" s="4">
        <v>0.97540000000000004</v>
      </c>
      <c r="G21" s="3">
        <v>921262.5</v>
      </c>
      <c r="H21" s="5">
        <v>0.94569999999999999</v>
      </c>
      <c r="I21">
        <f t="shared" si="0"/>
        <v>32320.20000000007</v>
      </c>
      <c r="J21">
        <f t="shared" si="1"/>
        <v>-23988.79999999993</v>
      </c>
      <c r="K21">
        <f t="shared" si="2"/>
        <v>52886.300000000047</v>
      </c>
    </row>
    <row r="22" spans="1:11" ht="14.4" thickBot="1" x14ac:dyDescent="0.3">
      <c r="A22" s="1">
        <v>2013</v>
      </c>
      <c r="B22" s="2">
        <v>1106525</v>
      </c>
      <c r="C22" s="3">
        <v>1074741.8</v>
      </c>
      <c r="D22" s="4">
        <v>0.97130000000000005</v>
      </c>
      <c r="E22" s="3">
        <v>1115496</v>
      </c>
      <c r="F22" s="4">
        <v>0.9919</v>
      </c>
      <c r="G22" s="3">
        <v>1063682.6000000001</v>
      </c>
      <c r="H22" s="5">
        <v>0.96130000000000004</v>
      </c>
      <c r="I22">
        <f t="shared" si="0"/>
        <v>31783.199999999953</v>
      </c>
      <c r="J22">
        <f t="shared" si="1"/>
        <v>-8971</v>
      </c>
      <c r="K22">
        <f t="shared" si="2"/>
        <v>42842.399999999907</v>
      </c>
    </row>
    <row r="23" spans="1:11" ht="14.4" thickBot="1" x14ac:dyDescent="0.3">
      <c r="A23" s="1">
        <v>2014</v>
      </c>
      <c r="B23" s="2">
        <v>1228374.8</v>
      </c>
      <c r="C23" s="3">
        <v>1222539.8</v>
      </c>
      <c r="D23" s="4">
        <v>0.99519999999999997</v>
      </c>
      <c r="E23" s="3">
        <v>1256478.5</v>
      </c>
      <c r="F23" s="4">
        <v>0.97709999999999997</v>
      </c>
      <c r="G23" s="3">
        <v>1213617.3</v>
      </c>
      <c r="H23" s="5">
        <v>0.98799999999999999</v>
      </c>
      <c r="I23">
        <f t="shared" si="0"/>
        <v>5835</v>
      </c>
      <c r="J23">
        <f t="shared" si="1"/>
        <v>-28103.699999999953</v>
      </c>
      <c r="K23">
        <f t="shared" si="2"/>
        <v>14757.5</v>
      </c>
    </row>
    <row r="24" spans="1:11" ht="14.4" thickBot="1" x14ac:dyDescent="0.3">
      <c r="A24" s="6">
        <v>2015</v>
      </c>
      <c r="B24" s="7">
        <v>1392278.1</v>
      </c>
      <c r="C24" s="8">
        <v>1386318.6</v>
      </c>
      <c r="D24" s="9">
        <v>0.99570000000000003</v>
      </c>
      <c r="E24" s="8">
        <v>1365672</v>
      </c>
      <c r="F24" s="9">
        <v>0.98089999999999999</v>
      </c>
      <c r="G24" s="8">
        <v>1392278.1</v>
      </c>
      <c r="H24" s="10">
        <v>1</v>
      </c>
      <c r="I24">
        <f t="shared" si="0"/>
        <v>5959.5</v>
      </c>
      <c r="J24">
        <f t="shared" si="1"/>
        <v>26606.100000000093</v>
      </c>
      <c r="K24">
        <f t="shared" si="2"/>
        <v>0</v>
      </c>
    </row>
    <row r="25" spans="1:11" ht="14.4" thickTop="1" x14ac:dyDescent="0.25"/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FA22-2F7A-47EC-8F28-6235F382D065}">
  <dimension ref="A1:H13"/>
  <sheetViews>
    <sheetView workbookViewId="0">
      <selection activeCell="L5" sqref="L5"/>
    </sheetView>
  </sheetViews>
  <sheetFormatPr defaultRowHeight="13.8" x14ac:dyDescent="0.25"/>
  <sheetData>
    <row r="1" spans="1:8" ht="14.4" customHeight="1" thickTop="1" x14ac:dyDescent="0.25">
      <c r="A1" s="17" t="s">
        <v>14</v>
      </c>
      <c r="B1" s="18" t="s">
        <v>15</v>
      </c>
      <c r="C1" s="19" t="s">
        <v>16</v>
      </c>
      <c r="D1" s="20" t="s">
        <v>17</v>
      </c>
      <c r="E1" s="21" t="s">
        <v>18</v>
      </c>
      <c r="F1" s="20" t="s">
        <v>19</v>
      </c>
      <c r="G1" s="22" t="s">
        <v>20</v>
      </c>
      <c r="H1" s="23" t="s">
        <v>21</v>
      </c>
    </row>
    <row r="2" spans="1:8" x14ac:dyDescent="0.25">
      <c r="A2" s="12">
        <v>2005</v>
      </c>
      <c r="B2" s="12">
        <v>14679</v>
      </c>
      <c r="C2" s="12">
        <v>12209.5</v>
      </c>
      <c r="D2" s="12">
        <v>2469.5</v>
      </c>
      <c r="E2" s="13">
        <v>15818.16</v>
      </c>
      <c r="F2" s="12">
        <v>-1139.1600000000001</v>
      </c>
      <c r="G2" s="12" t="s">
        <v>13</v>
      </c>
      <c r="H2" s="11" t="s">
        <v>13</v>
      </c>
    </row>
    <row r="3" spans="1:8" x14ac:dyDescent="0.25">
      <c r="A3" s="12">
        <v>2006</v>
      </c>
      <c r="B3" s="12">
        <v>14550</v>
      </c>
      <c r="C3" s="12">
        <v>12023.95</v>
      </c>
      <c r="D3" s="12">
        <v>2526.0500000000002</v>
      </c>
      <c r="E3" s="13">
        <v>14066.9</v>
      </c>
      <c r="F3" s="12">
        <v>483.1</v>
      </c>
      <c r="G3" s="12">
        <v>10239.620000000001</v>
      </c>
      <c r="H3" s="11">
        <v>4310.38</v>
      </c>
    </row>
    <row r="4" spans="1:8" x14ac:dyDescent="0.25">
      <c r="A4" s="12">
        <v>2007</v>
      </c>
      <c r="B4" s="12">
        <v>13463</v>
      </c>
      <c r="C4" s="12">
        <v>16968.759999999998</v>
      </c>
      <c r="D4" s="12">
        <v>-3505.76</v>
      </c>
      <c r="E4" s="13">
        <v>13974.04</v>
      </c>
      <c r="F4" s="12">
        <v>-511.04</v>
      </c>
      <c r="G4" s="12">
        <v>12668.55</v>
      </c>
      <c r="H4" s="11">
        <v>794.45</v>
      </c>
    </row>
    <row r="5" spans="1:8" x14ac:dyDescent="0.25">
      <c r="A5" s="12">
        <v>2008</v>
      </c>
      <c r="B5" s="12">
        <v>18626</v>
      </c>
      <c r="C5" s="12">
        <v>19849.3</v>
      </c>
      <c r="D5" s="12">
        <v>-1223.3</v>
      </c>
      <c r="E5" s="13">
        <v>15539.59</v>
      </c>
      <c r="F5" s="12">
        <v>3086.41</v>
      </c>
      <c r="G5" s="12">
        <v>15673.64</v>
      </c>
      <c r="H5" s="11">
        <v>2952.36</v>
      </c>
    </row>
    <row r="6" spans="1:8" x14ac:dyDescent="0.25">
      <c r="A6" s="12">
        <v>2009</v>
      </c>
      <c r="B6" s="12">
        <v>19947</v>
      </c>
      <c r="C6" s="12">
        <v>22710.61</v>
      </c>
      <c r="D6" s="12">
        <v>-2763.61</v>
      </c>
      <c r="E6" s="13">
        <v>18763.54</v>
      </c>
      <c r="F6" s="12">
        <v>1183.46</v>
      </c>
      <c r="G6" s="12">
        <v>19391.57</v>
      </c>
      <c r="H6" s="11">
        <v>555.42999999999995</v>
      </c>
    </row>
    <row r="7" spans="1:8" x14ac:dyDescent="0.25">
      <c r="A7" s="12">
        <v>2010</v>
      </c>
      <c r="B7" s="12">
        <v>21567</v>
      </c>
      <c r="C7" s="12">
        <v>20910.05</v>
      </c>
      <c r="D7" s="12">
        <v>656.95</v>
      </c>
      <c r="E7" s="13">
        <v>23645.89</v>
      </c>
      <c r="F7" s="12">
        <v>-2078.89</v>
      </c>
      <c r="G7" s="12">
        <v>23991.42</v>
      </c>
      <c r="H7" s="11">
        <v>-2424.42</v>
      </c>
    </row>
    <row r="8" spans="1:8" x14ac:dyDescent="0.25">
      <c r="A8" s="12">
        <v>2011</v>
      </c>
      <c r="B8" s="12">
        <v>28708</v>
      </c>
      <c r="C8" s="12">
        <v>29040.71</v>
      </c>
      <c r="D8" s="12">
        <v>-332.71</v>
      </c>
      <c r="E8" s="13">
        <v>30186.65</v>
      </c>
      <c r="F8" s="12">
        <v>-1478.65</v>
      </c>
      <c r="G8" s="12">
        <v>29682.41</v>
      </c>
      <c r="H8" s="11">
        <v>-974.41</v>
      </c>
    </row>
    <row r="9" spans="1:8" x14ac:dyDescent="0.25">
      <c r="A9" s="12">
        <v>2012</v>
      </c>
      <c r="B9" s="12">
        <v>36460</v>
      </c>
      <c r="C9" s="12">
        <v>35960.35</v>
      </c>
      <c r="D9" s="12">
        <v>499.65</v>
      </c>
      <c r="E9" s="13">
        <v>38385.81</v>
      </c>
      <c r="F9" s="12">
        <v>-1925.81</v>
      </c>
      <c r="G9" s="12">
        <v>36723.339999999997</v>
      </c>
      <c r="H9" s="11">
        <v>-263.33999999999997</v>
      </c>
    </row>
    <row r="10" spans="1:8" x14ac:dyDescent="0.25">
      <c r="A10" s="12">
        <v>2013</v>
      </c>
      <c r="B10" s="12">
        <v>49295</v>
      </c>
      <c r="C10" s="12">
        <v>46999.27</v>
      </c>
      <c r="D10" s="12">
        <v>2295.73</v>
      </c>
      <c r="E10" s="13">
        <v>48243.37</v>
      </c>
      <c r="F10" s="12">
        <v>1051.6300000000001</v>
      </c>
      <c r="G10" s="12">
        <v>45434.44</v>
      </c>
      <c r="H10" s="11">
        <v>3860.56</v>
      </c>
    </row>
    <row r="11" spans="1:8" x14ac:dyDescent="0.25">
      <c r="A11" s="12">
        <v>2014</v>
      </c>
      <c r="B11" s="12">
        <v>62169</v>
      </c>
      <c r="C11" s="12">
        <v>62279.68</v>
      </c>
      <c r="D11" s="12">
        <v>-110.68</v>
      </c>
      <c r="E11" s="13">
        <v>59759.34</v>
      </c>
      <c r="F11" s="12">
        <v>2409.66</v>
      </c>
      <c r="G11" s="12">
        <v>56211.9</v>
      </c>
      <c r="H11" s="11">
        <v>5957.1</v>
      </c>
    </row>
    <row r="12" spans="1:8" ht="14.4" thickBot="1" x14ac:dyDescent="0.3">
      <c r="A12" s="14">
        <v>2015</v>
      </c>
      <c r="B12" s="14">
        <v>71853</v>
      </c>
      <c r="C12" s="14">
        <v>72364.820000000007</v>
      </c>
      <c r="D12" s="14">
        <v>-511.82</v>
      </c>
      <c r="E12" s="15">
        <v>72933.710000000006</v>
      </c>
      <c r="F12" s="14">
        <v>-1080.71</v>
      </c>
      <c r="G12" s="14">
        <v>69545.86</v>
      </c>
      <c r="H12" s="16">
        <v>2307.14</v>
      </c>
    </row>
    <row r="13" spans="1:8" ht="14.4" thickTop="1" x14ac:dyDescent="0.25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变权重</vt:lpstr>
      <vt:lpstr>不变权</vt:lpstr>
      <vt:lpstr>Sheet2</vt:lpstr>
      <vt:lpstr>Sheet1</vt:lpstr>
      <vt:lpstr>变权重!_Hlk492623022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王徐凯</dc:creator>
  <cp:lastModifiedBy>王徐凯</cp:lastModifiedBy>
  <dcterms:created xsi:type="dcterms:W3CDTF">2015-06-05T18:19:34Z</dcterms:created>
  <dcterms:modified xsi:type="dcterms:W3CDTF">2020-11-05T03:44:47Z</dcterms:modified>
</cp:coreProperties>
</file>