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A\Downloads\"/>
    </mc:Choice>
  </mc:AlternateContent>
  <xr:revisionPtr revIDLastSave="0" documentId="13_ncr:1_{D819F5C9-7D68-4711-A919-639FE0E99D50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ata" sheetId="1" r:id="rId1"/>
  </sheets>
  <definedNames>
    <definedName name="_xlnm._FilterDatabase" localSheetId="0" hidden="1">data!$AC$4:$AC$153</definedName>
  </definedNames>
  <calcPr calcId="191029"/>
</workbook>
</file>

<file path=xl/calcChain.xml><?xml version="1.0" encoding="utf-8"?>
<calcChain xmlns="http://schemas.openxmlformats.org/spreadsheetml/2006/main">
  <c r="F155" i="1" l="1"/>
  <c r="H155" i="1"/>
  <c r="F156" i="1"/>
  <c r="H156" i="1"/>
  <c r="F157" i="1"/>
  <c r="H157" i="1"/>
  <c r="F158" i="1"/>
  <c r="H158" i="1"/>
  <c r="AB3" i="1"/>
  <c r="W4" i="1"/>
  <c r="AB4" i="1" s="1"/>
  <c r="W3" i="1"/>
  <c r="Z3" i="1"/>
  <c r="AA3" i="1" s="1"/>
  <c r="Y3" i="1"/>
  <c r="S4" i="1"/>
  <c r="T3" i="1"/>
  <c r="U3" i="1" s="1"/>
  <c r="V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P4" i="1"/>
  <c r="Q4" i="1"/>
  <c r="R4" i="1"/>
  <c r="O4" i="1"/>
  <c r="O3" i="1"/>
  <c r="P3" i="1" s="1"/>
  <c r="Q3" i="1" s="1"/>
  <c r="R3" i="1" s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21" i="1"/>
  <c r="W21" i="1" s="1"/>
  <c r="M22" i="1"/>
  <c r="W22" i="1" s="1"/>
  <c r="M23" i="1"/>
  <c r="W23" i="1" s="1"/>
  <c r="M24" i="1"/>
  <c r="W24" i="1" s="1"/>
  <c r="M25" i="1"/>
  <c r="W25" i="1" s="1"/>
  <c r="M26" i="1"/>
  <c r="W26" i="1" s="1"/>
  <c r="M27" i="1"/>
  <c r="W27" i="1" s="1"/>
  <c r="M28" i="1"/>
  <c r="W28" i="1" s="1"/>
  <c r="M29" i="1"/>
  <c r="W29" i="1" s="1"/>
  <c r="M30" i="1"/>
  <c r="W30" i="1" s="1"/>
  <c r="M31" i="1"/>
  <c r="W31" i="1" s="1"/>
  <c r="M32" i="1"/>
  <c r="W32" i="1" s="1"/>
  <c r="M33" i="1"/>
  <c r="W33" i="1" s="1"/>
  <c r="M34" i="1"/>
  <c r="W34" i="1" s="1"/>
  <c r="M35" i="1"/>
  <c r="W35" i="1" s="1"/>
  <c r="M36" i="1"/>
  <c r="W36" i="1" s="1"/>
  <c r="M37" i="1"/>
  <c r="W37" i="1" s="1"/>
  <c r="M38" i="1"/>
  <c r="W38" i="1" s="1"/>
  <c r="M39" i="1"/>
  <c r="W39" i="1" s="1"/>
  <c r="M40" i="1"/>
  <c r="W40" i="1" s="1"/>
  <c r="M41" i="1"/>
  <c r="W41" i="1" s="1"/>
  <c r="M42" i="1"/>
  <c r="W42" i="1" s="1"/>
  <c r="M43" i="1"/>
  <c r="W43" i="1" s="1"/>
  <c r="M44" i="1"/>
  <c r="W44" i="1" s="1"/>
  <c r="M45" i="1"/>
  <c r="W45" i="1" s="1"/>
  <c r="M46" i="1"/>
  <c r="W46" i="1" s="1"/>
  <c r="M47" i="1"/>
  <c r="W47" i="1" s="1"/>
  <c r="M48" i="1"/>
  <c r="W48" i="1" s="1"/>
  <c r="M49" i="1"/>
  <c r="W49" i="1" s="1"/>
  <c r="M50" i="1"/>
  <c r="W50" i="1" s="1"/>
  <c r="M51" i="1"/>
  <c r="W51" i="1" s="1"/>
  <c r="M52" i="1"/>
  <c r="W52" i="1" s="1"/>
  <c r="M53" i="1"/>
  <c r="W53" i="1" s="1"/>
  <c r="M54" i="1"/>
  <c r="W54" i="1" s="1"/>
  <c r="M55" i="1"/>
  <c r="W55" i="1" s="1"/>
  <c r="M56" i="1"/>
  <c r="W56" i="1" s="1"/>
  <c r="M57" i="1"/>
  <c r="W57" i="1" s="1"/>
  <c r="M58" i="1"/>
  <c r="W58" i="1" s="1"/>
  <c r="M59" i="1"/>
  <c r="W59" i="1" s="1"/>
  <c r="M60" i="1"/>
  <c r="W60" i="1" s="1"/>
  <c r="M61" i="1"/>
  <c r="W61" i="1" s="1"/>
  <c r="M62" i="1"/>
  <c r="W62" i="1" s="1"/>
  <c r="M63" i="1"/>
  <c r="W63" i="1" s="1"/>
  <c r="M64" i="1"/>
  <c r="W64" i="1" s="1"/>
  <c r="M65" i="1"/>
  <c r="W65" i="1" s="1"/>
  <c r="M66" i="1"/>
  <c r="W66" i="1" s="1"/>
  <c r="M67" i="1"/>
  <c r="W67" i="1" s="1"/>
  <c r="M68" i="1"/>
  <c r="W68" i="1" s="1"/>
  <c r="M69" i="1"/>
  <c r="W69" i="1" s="1"/>
  <c r="M70" i="1"/>
  <c r="W70" i="1" s="1"/>
  <c r="M71" i="1"/>
  <c r="W71" i="1" s="1"/>
  <c r="M72" i="1"/>
  <c r="W72" i="1" s="1"/>
  <c r="M73" i="1"/>
  <c r="W73" i="1" s="1"/>
  <c r="M74" i="1"/>
  <c r="W74" i="1" s="1"/>
  <c r="M75" i="1"/>
  <c r="W75" i="1" s="1"/>
  <c r="M76" i="1"/>
  <c r="W76" i="1" s="1"/>
  <c r="M77" i="1"/>
  <c r="W77" i="1" s="1"/>
  <c r="M78" i="1"/>
  <c r="W78" i="1" s="1"/>
  <c r="M79" i="1"/>
  <c r="W79" i="1" s="1"/>
  <c r="M80" i="1"/>
  <c r="W80" i="1" s="1"/>
  <c r="M81" i="1"/>
  <c r="W81" i="1" s="1"/>
  <c r="M82" i="1"/>
  <c r="W82" i="1" s="1"/>
  <c r="M83" i="1"/>
  <c r="W83" i="1" s="1"/>
  <c r="M84" i="1"/>
  <c r="W84" i="1" s="1"/>
  <c r="M85" i="1"/>
  <c r="W85" i="1" s="1"/>
  <c r="M86" i="1"/>
  <c r="W86" i="1" s="1"/>
  <c r="M87" i="1"/>
  <c r="W87" i="1" s="1"/>
  <c r="M88" i="1"/>
  <c r="W88" i="1" s="1"/>
  <c r="M89" i="1"/>
  <c r="W89" i="1" s="1"/>
  <c r="M90" i="1"/>
  <c r="W90" i="1" s="1"/>
  <c r="M91" i="1"/>
  <c r="W91" i="1" s="1"/>
  <c r="M92" i="1"/>
  <c r="W92" i="1" s="1"/>
  <c r="M93" i="1"/>
  <c r="W93" i="1" s="1"/>
  <c r="M94" i="1"/>
  <c r="W94" i="1" s="1"/>
  <c r="M95" i="1"/>
  <c r="W95" i="1" s="1"/>
  <c r="M96" i="1"/>
  <c r="W96" i="1" s="1"/>
  <c r="M97" i="1"/>
  <c r="W97" i="1" s="1"/>
  <c r="M98" i="1"/>
  <c r="W98" i="1" s="1"/>
  <c r="M99" i="1"/>
  <c r="W99" i="1" s="1"/>
  <c r="M100" i="1"/>
  <c r="W100" i="1" s="1"/>
  <c r="M101" i="1"/>
  <c r="W101" i="1" s="1"/>
  <c r="M102" i="1"/>
  <c r="W102" i="1" s="1"/>
  <c r="M103" i="1"/>
  <c r="W103" i="1" s="1"/>
  <c r="M104" i="1"/>
  <c r="W104" i="1" s="1"/>
  <c r="M105" i="1"/>
  <c r="W105" i="1" s="1"/>
  <c r="M106" i="1"/>
  <c r="W106" i="1" s="1"/>
  <c r="M107" i="1"/>
  <c r="W107" i="1" s="1"/>
  <c r="M108" i="1"/>
  <c r="W108" i="1" s="1"/>
  <c r="M109" i="1"/>
  <c r="W109" i="1" s="1"/>
  <c r="M110" i="1"/>
  <c r="W110" i="1" s="1"/>
  <c r="M111" i="1"/>
  <c r="W111" i="1" s="1"/>
  <c r="M112" i="1"/>
  <c r="W112" i="1" s="1"/>
  <c r="M113" i="1"/>
  <c r="W113" i="1" s="1"/>
  <c r="M114" i="1"/>
  <c r="W114" i="1" s="1"/>
  <c r="M115" i="1"/>
  <c r="W115" i="1" s="1"/>
  <c r="M116" i="1"/>
  <c r="W116" i="1" s="1"/>
  <c r="M117" i="1"/>
  <c r="W117" i="1" s="1"/>
  <c r="M118" i="1"/>
  <c r="W118" i="1" s="1"/>
  <c r="M119" i="1"/>
  <c r="W119" i="1" s="1"/>
  <c r="M120" i="1"/>
  <c r="W120" i="1" s="1"/>
  <c r="M121" i="1"/>
  <c r="W121" i="1" s="1"/>
  <c r="M122" i="1"/>
  <c r="W122" i="1" s="1"/>
  <c r="M123" i="1"/>
  <c r="W123" i="1" s="1"/>
  <c r="M124" i="1"/>
  <c r="W124" i="1" s="1"/>
  <c r="M125" i="1"/>
  <c r="W125" i="1" s="1"/>
  <c r="M126" i="1"/>
  <c r="W126" i="1" s="1"/>
  <c r="M127" i="1"/>
  <c r="W127" i="1" s="1"/>
  <c r="M128" i="1"/>
  <c r="W128" i="1" s="1"/>
  <c r="M129" i="1"/>
  <c r="W129" i="1" s="1"/>
  <c r="M130" i="1"/>
  <c r="W130" i="1" s="1"/>
  <c r="M131" i="1"/>
  <c r="W131" i="1" s="1"/>
  <c r="M132" i="1"/>
  <c r="W132" i="1" s="1"/>
  <c r="M133" i="1"/>
  <c r="W133" i="1" s="1"/>
  <c r="M134" i="1"/>
  <c r="W134" i="1" s="1"/>
  <c r="M135" i="1"/>
  <c r="W135" i="1" s="1"/>
  <c r="M136" i="1"/>
  <c r="W136" i="1" s="1"/>
  <c r="M137" i="1"/>
  <c r="W137" i="1" s="1"/>
  <c r="M138" i="1"/>
  <c r="W138" i="1" s="1"/>
  <c r="M139" i="1"/>
  <c r="W139" i="1" s="1"/>
  <c r="M140" i="1"/>
  <c r="W140" i="1" s="1"/>
  <c r="M141" i="1"/>
  <c r="W141" i="1" s="1"/>
  <c r="M142" i="1"/>
  <c r="W142" i="1" s="1"/>
  <c r="M143" i="1"/>
  <c r="W143" i="1" s="1"/>
  <c r="M144" i="1"/>
  <c r="W144" i="1" s="1"/>
  <c r="M145" i="1"/>
  <c r="W145" i="1" s="1"/>
  <c r="M146" i="1"/>
  <c r="W146" i="1" s="1"/>
  <c r="M147" i="1"/>
  <c r="W147" i="1" s="1"/>
  <c r="M148" i="1"/>
  <c r="W148" i="1" s="1"/>
  <c r="M149" i="1"/>
  <c r="W149" i="1" s="1"/>
  <c r="M150" i="1"/>
  <c r="W150" i="1" s="1"/>
  <c r="M151" i="1"/>
  <c r="W151" i="1" s="1"/>
  <c r="M152" i="1"/>
  <c r="W152" i="1" s="1"/>
  <c r="M153" i="1"/>
  <c r="W153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L21" i="1"/>
  <c r="V21" i="1" s="1"/>
  <c r="L22" i="1"/>
  <c r="V22" i="1" s="1"/>
  <c r="L23" i="1"/>
  <c r="V23" i="1" s="1"/>
  <c r="L24" i="1"/>
  <c r="V24" i="1" s="1"/>
  <c r="L25" i="1"/>
  <c r="V25" i="1" s="1"/>
  <c r="L26" i="1"/>
  <c r="V26" i="1" s="1"/>
  <c r="L27" i="1"/>
  <c r="V27" i="1" s="1"/>
  <c r="L28" i="1"/>
  <c r="V28" i="1" s="1"/>
  <c r="L29" i="1"/>
  <c r="V29" i="1" s="1"/>
  <c r="L30" i="1"/>
  <c r="V30" i="1" s="1"/>
  <c r="L31" i="1"/>
  <c r="V31" i="1" s="1"/>
  <c r="L32" i="1"/>
  <c r="V32" i="1" s="1"/>
  <c r="L33" i="1"/>
  <c r="V33" i="1" s="1"/>
  <c r="L34" i="1"/>
  <c r="V34" i="1" s="1"/>
  <c r="L35" i="1"/>
  <c r="V35" i="1" s="1"/>
  <c r="L36" i="1"/>
  <c r="V36" i="1" s="1"/>
  <c r="L37" i="1"/>
  <c r="V37" i="1" s="1"/>
  <c r="L38" i="1"/>
  <c r="V38" i="1" s="1"/>
  <c r="L39" i="1"/>
  <c r="V39" i="1" s="1"/>
  <c r="L40" i="1"/>
  <c r="V40" i="1" s="1"/>
  <c r="L41" i="1"/>
  <c r="V41" i="1" s="1"/>
  <c r="L42" i="1"/>
  <c r="V42" i="1" s="1"/>
  <c r="L43" i="1"/>
  <c r="V43" i="1" s="1"/>
  <c r="L44" i="1"/>
  <c r="V44" i="1" s="1"/>
  <c r="L45" i="1"/>
  <c r="V45" i="1" s="1"/>
  <c r="L46" i="1"/>
  <c r="V46" i="1" s="1"/>
  <c r="L47" i="1"/>
  <c r="V47" i="1" s="1"/>
  <c r="L48" i="1"/>
  <c r="V48" i="1" s="1"/>
  <c r="L49" i="1"/>
  <c r="V49" i="1" s="1"/>
  <c r="L50" i="1"/>
  <c r="V50" i="1" s="1"/>
  <c r="L51" i="1"/>
  <c r="V51" i="1" s="1"/>
  <c r="L52" i="1"/>
  <c r="V52" i="1" s="1"/>
  <c r="L53" i="1"/>
  <c r="V53" i="1" s="1"/>
  <c r="L54" i="1"/>
  <c r="V54" i="1" s="1"/>
  <c r="L55" i="1"/>
  <c r="V55" i="1" s="1"/>
  <c r="L56" i="1"/>
  <c r="V56" i="1" s="1"/>
  <c r="L57" i="1"/>
  <c r="V57" i="1" s="1"/>
  <c r="L58" i="1"/>
  <c r="V58" i="1" s="1"/>
  <c r="L59" i="1"/>
  <c r="V59" i="1" s="1"/>
  <c r="L60" i="1"/>
  <c r="V60" i="1" s="1"/>
  <c r="L61" i="1"/>
  <c r="V61" i="1" s="1"/>
  <c r="L62" i="1"/>
  <c r="V62" i="1" s="1"/>
  <c r="L63" i="1"/>
  <c r="V63" i="1" s="1"/>
  <c r="L64" i="1"/>
  <c r="V64" i="1" s="1"/>
  <c r="L65" i="1"/>
  <c r="V65" i="1" s="1"/>
  <c r="L66" i="1"/>
  <c r="V66" i="1" s="1"/>
  <c r="L67" i="1"/>
  <c r="V67" i="1" s="1"/>
  <c r="L68" i="1"/>
  <c r="V68" i="1" s="1"/>
  <c r="L69" i="1"/>
  <c r="V69" i="1" s="1"/>
  <c r="L70" i="1"/>
  <c r="V70" i="1" s="1"/>
  <c r="L71" i="1"/>
  <c r="V71" i="1" s="1"/>
  <c r="L72" i="1"/>
  <c r="V72" i="1" s="1"/>
  <c r="L73" i="1"/>
  <c r="V73" i="1" s="1"/>
  <c r="L74" i="1"/>
  <c r="V74" i="1" s="1"/>
  <c r="L75" i="1"/>
  <c r="V75" i="1" s="1"/>
  <c r="L76" i="1"/>
  <c r="V76" i="1" s="1"/>
  <c r="L77" i="1"/>
  <c r="V77" i="1" s="1"/>
  <c r="L78" i="1"/>
  <c r="V78" i="1" s="1"/>
  <c r="L79" i="1"/>
  <c r="V79" i="1" s="1"/>
  <c r="L80" i="1"/>
  <c r="V80" i="1" s="1"/>
  <c r="L81" i="1"/>
  <c r="V81" i="1" s="1"/>
  <c r="L82" i="1"/>
  <c r="V82" i="1" s="1"/>
  <c r="L83" i="1"/>
  <c r="V83" i="1" s="1"/>
  <c r="L84" i="1"/>
  <c r="V84" i="1" s="1"/>
  <c r="L85" i="1"/>
  <c r="V85" i="1" s="1"/>
  <c r="L86" i="1"/>
  <c r="V86" i="1" s="1"/>
  <c r="L87" i="1"/>
  <c r="V87" i="1" s="1"/>
  <c r="L88" i="1"/>
  <c r="V88" i="1" s="1"/>
  <c r="L89" i="1"/>
  <c r="V89" i="1" s="1"/>
  <c r="L90" i="1"/>
  <c r="V90" i="1" s="1"/>
  <c r="L91" i="1"/>
  <c r="V91" i="1" s="1"/>
  <c r="L92" i="1"/>
  <c r="L93" i="1"/>
  <c r="V93" i="1" s="1"/>
  <c r="L94" i="1"/>
  <c r="V94" i="1" s="1"/>
  <c r="L95" i="1"/>
  <c r="V95" i="1" s="1"/>
  <c r="L96" i="1"/>
  <c r="V96" i="1" s="1"/>
  <c r="L97" i="1"/>
  <c r="V97" i="1" s="1"/>
  <c r="L98" i="1"/>
  <c r="V98" i="1" s="1"/>
  <c r="L99" i="1"/>
  <c r="V99" i="1" s="1"/>
  <c r="L100" i="1"/>
  <c r="V100" i="1" s="1"/>
  <c r="L101" i="1"/>
  <c r="V101" i="1" s="1"/>
  <c r="L102" i="1"/>
  <c r="V102" i="1" s="1"/>
  <c r="L103" i="1"/>
  <c r="V103" i="1" s="1"/>
  <c r="L104" i="1"/>
  <c r="V104" i="1" s="1"/>
  <c r="L105" i="1"/>
  <c r="V105" i="1" s="1"/>
  <c r="L106" i="1"/>
  <c r="V106" i="1" s="1"/>
  <c r="L107" i="1"/>
  <c r="V107" i="1" s="1"/>
  <c r="L108" i="1"/>
  <c r="V108" i="1" s="1"/>
  <c r="L109" i="1"/>
  <c r="V109" i="1" s="1"/>
  <c r="L110" i="1"/>
  <c r="V110" i="1" s="1"/>
  <c r="L111" i="1"/>
  <c r="V111" i="1" s="1"/>
  <c r="L112" i="1"/>
  <c r="V112" i="1" s="1"/>
  <c r="L113" i="1"/>
  <c r="V113" i="1" s="1"/>
  <c r="L114" i="1"/>
  <c r="V114" i="1" s="1"/>
  <c r="L115" i="1"/>
  <c r="V115" i="1" s="1"/>
  <c r="L116" i="1"/>
  <c r="V116" i="1" s="1"/>
  <c r="L117" i="1"/>
  <c r="V117" i="1" s="1"/>
  <c r="L118" i="1"/>
  <c r="V118" i="1" s="1"/>
  <c r="L119" i="1"/>
  <c r="V119" i="1" s="1"/>
  <c r="L120" i="1"/>
  <c r="V120" i="1" s="1"/>
  <c r="L121" i="1"/>
  <c r="V121" i="1" s="1"/>
  <c r="L122" i="1"/>
  <c r="V122" i="1" s="1"/>
  <c r="L123" i="1"/>
  <c r="V123" i="1" s="1"/>
  <c r="L124" i="1"/>
  <c r="V124" i="1" s="1"/>
  <c r="L125" i="1"/>
  <c r="V125" i="1" s="1"/>
  <c r="L126" i="1"/>
  <c r="V126" i="1" s="1"/>
  <c r="L127" i="1"/>
  <c r="V127" i="1" s="1"/>
  <c r="L128" i="1"/>
  <c r="V128" i="1" s="1"/>
  <c r="L129" i="1"/>
  <c r="V129" i="1" s="1"/>
  <c r="L130" i="1"/>
  <c r="V130" i="1" s="1"/>
  <c r="L131" i="1"/>
  <c r="V131" i="1" s="1"/>
  <c r="L132" i="1"/>
  <c r="V132" i="1" s="1"/>
  <c r="L133" i="1"/>
  <c r="V133" i="1" s="1"/>
  <c r="L134" i="1"/>
  <c r="V134" i="1" s="1"/>
  <c r="L135" i="1"/>
  <c r="V135" i="1" s="1"/>
  <c r="L136" i="1"/>
  <c r="V136" i="1" s="1"/>
  <c r="L137" i="1"/>
  <c r="V137" i="1" s="1"/>
  <c r="L138" i="1"/>
  <c r="V138" i="1" s="1"/>
  <c r="L139" i="1"/>
  <c r="V139" i="1" s="1"/>
  <c r="L140" i="1"/>
  <c r="V140" i="1" s="1"/>
  <c r="L141" i="1"/>
  <c r="V141" i="1" s="1"/>
  <c r="L142" i="1"/>
  <c r="V142" i="1" s="1"/>
  <c r="L143" i="1"/>
  <c r="V143" i="1" s="1"/>
  <c r="L144" i="1"/>
  <c r="V144" i="1" s="1"/>
  <c r="L145" i="1"/>
  <c r="V145" i="1" s="1"/>
  <c r="L146" i="1"/>
  <c r="V146" i="1" s="1"/>
  <c r="L147" i="1"/>
  <c r="V147" i="1" s="1"/>
  <c r="L148" i="1"/>
  <c r="V148" i="1" s="1"/>
  <c r="L149" i="1"/>
  <c r="V149" i="1" s="1"/>
  <c r="L150" i="1"/>
  <c r="V150" i="1" s="1"/>
  <c r="L151" i="1"/>
  <c r="V151" i="1" s="1"/>
  <c r="L152" i="1"/>
  <c r="V152" i="1" s="1"/>
  <c r="L153" i="1"/>
  <c r="V153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115" i="1"/>
  <c r="U115" i="1" s="1"/>
  <c r="K116" i="1"/>
  <c r="U116" i="1" s="1"/>
  <c r="K117" i="1"/>
  <c r="U117" i="1" s="1"/>
  <c r="K118" i="1"/>
  <c r="U118" i="1" s="1"/>
  <c r="K119" i="1"/>
  <c r="U119" i="1" s="1"/>
  <c r="K120" i="1"/>
  <c r="U120" i="1" s="1"/>
  <c r="K121" i="1"/>
  <c r="U121" i="1" s="1"/>
  <c r="K122" i="1"/>
  <c r="U122" i="1" s="1"/>
  <c r="K123" i="1"/>
  <c r="U123" i="1" s="1"/>
  <c r="K124" i="1"/>
  <c r="U124" i="1" s="1"/>
  <c r="K125" i="1"/>
  <c r="U125" i="1" s="1"/>
  <c r="K126" i="1"/>
  <c r="U126" i="1" s="1"/>
  <c r="K127" i="1"/>
  <c r="U127" i="1" s="1"/>
  <c r="K128" i="1"/>
  <c r="U128" i="1" s="1"/>
  <c r="K129" i="1"/>
  <c r="U129" i="1" s="1"/>
  <c r="K130" i="1"/>
  <c r="U130" i="1" s="1"/>
  <c r="K131" i="1"/>
  <c r="U131" i="1" s="1"/>
  <c r="K132" i="1"/>
  <c r="U132" i="1" s="1"/>
  <c r="K133" i="1"/>
  <c r="U133" i="1" s="1"/>
  <c r="K134" i="1"/>
  <c r="U134" i="1" s="1"/>
  <c r="K135" i="1"/>
  <c r="U135" i="1" s="1"/>
  <c r="K136" i="1"/>
  <c r="U136" i="1" s="1"/>
  <c r="K137" i="1"/>
  <c r="U137" i="1" s="1"/>
  <c r="K138" i="1"/>
  <c r="U138" i="1" s="1"/>
  <c r="K139" i="1"/>
  <c r="U139" i="1" s="1"/>
  <c r="K140" i="1"/>
  <c r="U140" i="1" s="1"/>
  <c r="K141" i="1"/>
  <c r="U141" i="1" s="1"/>
  <c r="K142" i="1"/>
  <c r="U142" i="1" s="1"/>
  <c r="K143" i="1"/>
  <c r="U143" i="1" s="1"/>
  <c r="K144" i="1"/>
  <c r="U144" i="1" s="1"/>
  <c r="K145" i="1"/>
  <c r="U145" i="1" s="1"/>
  <c r="K146" i="1"/>
  <c r="U146" i="1" s="1"/>
  <c r="K147" i="1"/>
  <c r="U147" i="1" s="1"/>
  <c r="K148" i="1"/>
  <c r="U148" i="1" s="1"/>
  <c r="K149" i="1"/>
  <c r="U149" i="1" s="1"/>
  <c r="K150" i="1"/>
  <c r="U150" i="1" s="1"/>
  <c r="K151" i="1"/>
  <c r="U151" i="1" s="1"/>
  <c r="K152" i="1"/>
  <c r="U152" i="1" s="1"/>
  <c r="K153" i="1"/>
  <c r="U153" i="1" s="1"/>
  <c r="K4" i="1"/>
  <c r="U4" i="1" s="1"/>
  <c r="L4" i="1"/>
  <c r="V4" i="1" s="1"/>
  <c r="M4" i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21" i="1"/>
  <c r="T21" i="1" s="1"/>
  <c r="J22" i="1"/>
  <c r="T22" i="1" s="1"/>
  <c r="J23" i="1"/>
  <c r="T23" i="1" s="1"/>
  <c r="J24" i="1"/>
  <c r="T24" i="1" s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T32" i="1" s="1"/>
  <c r="J33" i="1"/>
  <c r="T33" i="1" s="1"/>
  <c r="J34" i="1"/>
  <c r="T34" i="1" s="1"/>
  <c r="J35" i="1"/>
  <c r="T35" i="1" s="1"/>
  <c r="J36" i="1"/>
  <c r="T36" i="1" s="1"/>
  <c r="J37" i="1"/>
  <c r="T37" i="1" s="1"/>
  <c r="J38" i="1"/>
  <c r="T38" i="1" s="1"/>
  <c r="J39" i="1"/>
  <c r="T39" i="1" s="1"/>
  <c r="J40" i="1"/>
  <c r="T40" i="1" s="1"/>
  <c r="J41" i="1"/>
  <c r="T41" i="1" s="1"/>
  <c r="J42" i="1"/>
  <c r="T42" i="1" s="1"/>
  <c r="J43" i="1"/>
  <c r="T43" i="1" s="1"/>
  <c r="J44" i="1"/>
  <c r="T44" i="1" s="1"/>
  <c r="J45" i="1"/>
  <c r="T45" i="1" s="1"/>
  <c r="J46" i="1"/>
  <c r="T46" i="1" s="1"/>
  <c r="J47" i="1"/>
  <c r="T47" i="1" s="1"/>
  <c r="J48" i="1"/>
  <c r="T48" i="1" s="1"/>
  <c r="J49" i="1"/>
  <c r="T49" i="1" s="1"/>
  <c r="J50" i="1"/>
  <c r="T50" i="1" s="1"/>
  <c r="J51" i="1"/>
  <c r="T51" i="1" s="1"/>
  <c r="J52" i="1"/>
  <c r="T52" i="1" s="1"/>
  <c r="J53" i="1"/>
  <c r="T53" i="1" s="1"/>
  <c r="J54" i="1"/>
  <c r="T54" i="1" s="1"/>
  <c r="J55" i="1"/>
  <c r="T55" i="1" s="1"/>
  <c r="J56" i="1"/>
  <c r="T56" i="1" s="1"/>
  <c r="J57" i="1"/>
  <c r="T57" i="1" s="1"/>
  <c r="J58" i="1"/>
  <c r="T58" i="1" s="1"/>
  <c r="J59" i="1"/>
  <c r="T59" i="1" s="1"/>
  <c r="J60" i="1"/>
  <c r="T60" i="1" s="1"/>
  <c r="J61" i="1"/>
  <c r="T61" i="1" s="1"/>
  <c r="J62" i="1"/>
  <c r="T62" i="1" s="1"/>
  <c r="J63" i="1"/>
  <c r="T63" i="1" s="1"/>
  <c r="J64" i="1"/>
  <c r="T64" i="1" s="1"/>
  <c r="J65" i="1"/>
  <c r="T65" i="1" s="1"/>
  <c r="J66" i="1"/>
  <c r="T66" i="1" s="1"/>
  <c r="J67" i="1"/>
  <c r="T67" i="1" s="1"/>
  <c r="J68" i="1"/>
  <c r="T68" i="1" s="1"/>
  <c r="J69" i="1"/>
  <c r="T69" i="1" s="1"/>
  <c r="J70" i="1"/>
  <c r="T70" i="1" s="1"/>
  <c r="J71" i="1"/>
  <c r="T71" i="1" s="1"/>
  <c r="J72" i="1"/>
  <c r="T72" i="1" s="1"/>
  <c r="J73" i="1"/>
  <c r="T73" i="1" s="1"/>
  <c r="J74" i="1"/>
  <c r="T74" i="1" s="1"/>
  <c r="J75" i="1"/>
  <c r="T75" i="1" s="1"/>
  <c r="J76" i="1"/>
  <c r="T76" i="1" s="1"/>
  <c r="J77" i="1"/>
  <c r="T77" i="1" s="1"/>
  <c r="J78" i="1"/>
  <c r="T78" i="1" s="1"/>
  <c r="J79" i="1"/>
  <c r="T79" i="1" s="1"/>
  <c r="J80" i="1"/>
  <c r="T80" i="1" s="1"/>
  <c r="J81" i="1"/>
  <c r="T81" i="1" s="1"/>
  <c r="J82" i="1"/>
  <c r="T82" i="1" s="1"/>
  <c r="J83" i="1"/>
  <c r="T83" i="1" s="1"/>
  <c r="J84" i="1"/>
  <c r="T84" i="1" s="1"/>
  <c r="J85" i="1"/>
  <c r="T85" i="1" s="1"/>
  <c r="J86" i="1"/>
  <c r="T86" i="1" s="1"/>
  <c r="J87" i="1"/>
  <c r="T87" i="1" s="1"/>
  <c r="J88" i="1"/>
  <c r="T88" i="1" s="1"/>
  <c r="J89" i="1"/>
  <c r="T89" i="1" s="1"/>
  <c r="J90" i="1"/>
  <c r="T90" i="1" s="1"/>
  <c r="J91" i="1"/>
  <c r="T91" i="1" s="1"/>
  <c r="J92" i="1"/>
  <c r="J93" i="1"/>
  <c r="T93" i="1" s="1"/>
  <c r="J94" i="1"/>
  <c r="T94" i="1" s="1"/>
  <c r="J95" i="1"/>
  <c r="T95" i="1" s="1"/>
  <c r="J96" i="1"/>
  <c r="T96" i="1" s="1"/>
  <c r="J97" i="1"/>
  <c r="T97" i="1" s="1"/>
  <c r="J98" i="1"/>
  <c r="T98" i="1" s="1"/>
  <c r="J99" i="1"/>
  <c r="T99" i="1" s="1"/>
  <c r="J100" i="1"/>
  <c r="T100" i="1" s="1"/>
  <c r="J101" i="1"/>
  <c r="T101" i="1" s="1"/>
  <c r="J102" i="1"/>
  <c r="T102" i="1" s="1"/>
  <c r="J103" i="1"/>
  <c r="T103" i="1" s="1"/>
  <c r="J104" i="1"/>
  <c r="T104" i="1" s="1"/>
  <c r="J105" i="1"/>
  <c r="T105" i="1" s="1"/>
  <c r="J106" i="1"/>
  <c r="T106" i="1" s="1"/>
  <c r="J107" i="1"/>
  <c r="T107" i="1" s="1"/>
  <c r="J108" i="1"/>
  <c r="T108" i="1" s="1"/>
  <c r="J109" i="1"/>
  <c r="T109" i="1" s="1"/>
  <c r="J110" i="1"/>
  <c r="T110" i="1" s="1"/>
  <c r="J111" i="1"/>
  <c r="T111" i="1" s="1"/>
  <c r="J112" i="1"/>
  <c r="T112" i="1" s="1"/>
  <c r="J113" i="1"/>
  <c r="T113" i="1" s="1"/>
  <c r="J114" i="1"/>
  <c r="T114" i="1" s="1"/>
  <c r="J115" i="1"/>
  <c r="T115" i="1" s="1"/>
  <c r="J116" i="1"/>
  <c r="T116" i="1" s="1"/>
  <c r="J117" i="1"/>
  <c r="T117" i="1" s="1"/>
  <c r="J118" i="1"/>
  <c r="T118" i="1" s="1"/>
  <c r="J119" i="1"/>
  <c r="T119" i="1" s="1"/>
  <c r="J120" i="1"/>
  <c r="T120" i="1" s="1"/>
  <c r="J121" i="1"/>
  <c r="T121" i="1" s="1"/>
  <c r="J122" i="1"/>
  <c r="T122" i="1" s="1"/>
  <c r="J123" i="1"/>
  <c r="T123" i="1" s="1"/>
  <c r="J124" i="1"/>
  <c r="T124" i="1" s="1"/>
  <c r="J125" i="1"/>
  <c r="T125" i="1" s="1"/>
  <c r="J126" i="1"/>
  <c r="T126" i="1" s="1"/>
  <c r="J127" i="1"/>
  <c r="T127" i="1" s="1"/>
  <c r="J128" i="1"/>
  <c r="T128" i="1" s="1"/>
  <c r="J129" i="1"/>
  <c r="T129" i="1" s="1"/>
  <c r="J130" i="1"/>
  <c r="T130" i="1" s="1"/>
  <c r="J131" i="1"/>
  <c r="T131" i="1" s="1"/>
  <c r="J132" i="1"/>
  <c r="T132" i="1" s="1"/>
  <c r="J133" i="1"/>
  <c r="T133" i="1" s="1"/>
  <c r="J134" i="1"/>
  <c r="T134" i="1" s="1"/>
  <c r="J135" i="1"/>
  <c r="T135" i="1" s="1"/>
  <c r="J136" i="1"/>
  <c r="T136" i="1" s="1"/>
  <c r="J137" i="1"/>
  <c r="T137" i="1" s="1"/>
  <c r="J138" i="1"/>
  <c r="T138" i="1" s="1"/>
  <c r="J139" i="1"/>
  <c r="T139" i="1" s="1"/>
  <c r="J140" i="1"/>
  <c r="T140" i="1" s="1"/>
  <c r="J141" i="1"/>
  <c r="T141" i="1" s="1"/>
  <c r="J142" i="1"/>
  <c r="T142" i="1" s="1"/>
  <c r="J143" i="1"/>
  <c r="T143" i="1" s="1"/>
  <c r="J144" i="1"/>
  <c r="T144" i="1" s="1"/>
  <c r="J145" i="1"/>
  <c r="T145" i="1" s="1"/>
  <c r="J146" i="1"/>
  <c r="T146" i="1" s="1"/>
  <c r="J147" i="1"/>
  <c r="T147" i="1" s="1"/>
  <c r="J148" i="1"/>
  <c r="T148" i="1" s="1"/>
  <c r="J149" i="1"/>
  <c r="T149" i="1" s="1"/>
  <c r="J150" i="1"/>
  <c r="T150" i="1" s="1"/>
  <c r="J151" i="1"/>
  <c r="T151" i="1" s="1"/>
  <c r="J152" i="1"/>
  <c r="T152" i="1" s="1"/>
  <c r="J153" i="1"/>
  <c r="T153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25" i="1"/>
  <c r="S25" i="1" s="1"/>
  <c r="I26" i="1"/>
  <c r="S26" i="1" s="1"/>
  <c r="I27" i="1"/>
  <c r="S27" i="1" s="1"/>
  <c r="I28" i="1"/>
  <c r="S28" i="1" s="1"/>
  <c r="I29" i="1"/>
  <c r="S29" i="1" s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S36" i="1" s="1"/>
  <c r="I37" i="1"/>
  <c r="S37" i="1" s="1"/>
  <c r="I38" i="1"/>
  <c r="S38" i="1" s="1"/>
  <c r="I39" i="1"/>
  <c r="S39" i="1" s="1"/>
  <c r="I40" i="1"/>
  <c r="S40" i="1" s="1"/>
  <c r="I41" i="1"/>
  <c r="S41" i="1" s="1"/>
  <c r="I42" i="1"/>
  <c r="S42" i="1" s="1"/>
  <c r="I43" i="1"/>
  <c r="S43" i="1" s="1"/>
  <c r="I44" i="1"/>
  <c r="S44" i="1" s="1"/>
  <c r="I45" i="1"/>
  <c r="S45" i="1" s="1"/>
  <c r="I46" i="1"/>
  <c r="S46" i="1" s="1"/>
  <c r="I47" i="1"/>
  <c r="S47" i="1" s="1"/>
  <c r="I48" i="1"/>
  <c r="S48" i="1" s="1"/>
  <c r="I49" i="1"/>
  <c r="S49" i="1" s="1"/>
  <c r="I50" i="1"/>
  <c r="S50" i="1" s="1"/>
  <c r="I51" i="1"/>
  <c r="S51" i="1" s="1"/>
  <c r="I52" i="1"/>
  <c r="S52" i="1" s="1"/>
  <c r="I53" i="1"/>
  <c r="S53" i="1" s="1"/>
  <c r="I54" i="1"/>
  <c r="S54" i="1" s="1"/>
  <c r="I55" i="1"/>
  <c r="S55" i="1" s="1"/>
  <c r="I56" i="1"/>
  <c r="S56" i="1" s="1"/>
  <c r="I57" i="1"/>
  <c r="S57" i="1" s="1"/>
  <c r="I58" i="1"/>
  <c r="S58" i="1" s="1"/>
  <c r="I59" i="1"/>
  <c r="S59" i="1" s="1"/>
  <c r="I60" i="1"/>
  <c r="S60" i="1" s="1"/>
  <c r="I61" i="1"/>
  <c r="S61" i="1" s="1"/>
  <c r="I62" i="1"/>
  <c r="S62" i="1" s="1"/>
  <c r="I63" i="1"/>
  <c r="S63" i="1" s="1"/>
  <c r="I64" i="1"/>
  <c r="S64" i="1" s="1"/>
  <c r="I65" i="1"/>
  <c r="S65" i="1" s="1"/>
  <c r="I66" i="1"/>
  <c r="S66" i="1" s="1"/>
  <c r="I67" i="1"/>
  <c r="S67" i="1" s="1"/>
  <c r="I68" i="1"/>
  <c r="S68" i="1" s="1"/>
  <c r="I69" i="1"/>
  <c r="S69" i="1" s="1"/>
  <c r="I70" i="1"/>
  <c r="S70" i="1" s="1"/>
  <c r="I71" i="1"/>
  <c r="S71" i="1" s="1"/>
  <c r="I72" i="1"/>
  <c r="S72" i="1" s="1"/>
  <c r="I73" i="1"/>
  <c r="S73" i="1" s="1"/>
  <c r="I74" i="1"/>
  <c r="S74" i="1" s="1"/>
  <c r="I75" i="1"/>
  <c r="S75" i="1" s="1"/>
  <c r="I76" i="1"/>
  <c r="S76" i="1" s="1"/>
  <c r="I77" i="1"/>
  <c r="S77" i="1" s="1"/>
  <c r="I78" i="1"/>
  <c r="S78" i="1" s="1"/>
  <c r="I79" i="1"/>
  <c r="S79" i="1" s="1"/>
  <c r="I80" i="1"/>
  <c r="S80" i="1" s="1"/>
  <c r="I81" i="1"/>
  <c r="S81" i="1" s="1"/>
  <c r="I82" i="1"/>
  <c r="S82" i="1" s="1"/>
  <c r="I83" i="1"/>
  <c r="S83" i="1" s="1"/>
  <c r="I84" i="1"/>
  <c r="S84" i="1" s="1"/>
  <c r="I85" i="1"/>
  <c r="S85" i="1" s="1"/>
  <c r="I86" i="1"/>
  <c r="S86" i="1" s="1"/>
  <c r="I87" i="1"/>
  <c r="S87" i="1" s="1"/>
  <c r="I88" i="1"/>
  <c r="S88" i="1" s="1"/>
  <c r="I89" i="1"/>
  <c r="S89" i="1" s="1"/>
  <c r="I90" i="1"/>
  <c r="S90" i="1" s="1"/>
  <c r="I91" i="1"/>
  <c r="S91" i="1" s="1"/>
  <c r="I92" i="1"/>
  <c r="S92" i="1" s="1"/>
  <c r="I93" i="1"/>
  <c r="S93" i="1" s="1"/>
  <c r="I94" i="1"/>
  <c r="S94" i="1" s="1"/>
  <c r="I95" i="1"/>
  <c r="S95" i="1" s="1"/>
  <c r="I96" i="1"/>
  <c r="S96" i="1" s="1"/>
  <c r="I97" i="1"/>
  <c r="S97" i="1" s="1"/>
  <c r="I98" i="1"/>
  <c r="S98" i="1" s="1"/>
  <c r="I99" i="1"/>
  <c r="S99" i="1" s="1"/>
  <c r="I100" i="1"/>
  <c r="S100" i="1" s="1"/>
  <c r="I101" i="1"/>
  <c r="S101" i="1" s="1"/>
  <c r="I102" i="1"/>
  <c r="S102" i="1" s="1"/>
  <c r="I103" i="1"/>
  <c r="S103" i="1" s="1"/>
  <c r="I104" i="1"/>
  <c r="S104" i="1" s="1"/>
  <c r="I105" i="1"/>
  <c r="S105" i="1" s="1"/>
  <c r="I106" i="1"/>
  <c r="S106" i="1" s="1"/>
  <c r="I107" i="1"/>
  <c r="S107" i="1" s="1"/>
  <c r="I108" i="1"/>
  <c r="S108" i="1" s="1"/>
  <c r="I109" i="1"/>
  <c r="S109" i="1" s="1"/>
  <c r="I110" i="1"/>
  <c r="S110" i="1" s="1"/>
  <c r="I111" i="1"/>
  <c r="S111" i="1" s="1"/>
  <c r="I112" i="1"/>
  <c r="S112" i="1" s="1"/>
  <c r="I113" i="1"/>
  <c r="S113" i="1" s="1"/>
  <c r="I114" i="1"/>
  <c r="S114" i="1" s="1"/>
  <c r="I115" i="1"/>
  <c r="S115" i="1" s="1"/>
  <c r="I116" i="1"/>
  <c r="S116" i="1" s="1"/>
  <c r="I117" i="1"/>
  <c r="S117" i="1" s="1"/>
  <c r="I118" i="1"/>
  <c r="S118" i="1" s="1"/>
  <c r="I119" i="1"/>
  <c r="S119" i="1" s="1"/>
  <c r="I120" i="1"/>
  <c r="S120" i="1" s="1"/>
  <c r="I121" i="1"/>
  <c r="S121" i="1" s="1"/>
  <c r="I122" i="1"/>
  <c r="S122" i="1" s="1"/>
  <c r="I123" i="1"/>
  <c r="S123" i="1" s="1"/>
  <c r="I124" i="1"/>
  <c r="S124" i="1" s="1"/>
  <c r="I125" i="1"/>
  <c r="S125" i="1" s="1"/>
  <c r="I126" i="1"/>
  <c r="S126" i="1" s="1"/>
  <c r="I127" i="1"/>
  <c r="S127" i="1" s="1"/>
  <c r="I128" i="1"/>
  <c r="S128" i="1" s="1"/>
  <c r="I129" i="1"/>
  <c r="S129" i="1" s="1"/>
  <c r="I130" i="1"/>
  <c r="S130" i="1" s="1"/>
  <c r="I131" i="1"/>
  <c r="S131" i="1" s="1"/>
  <c r="I132" i="1"/>
  <c r="S132" i="1" s="1"/>
  <c r="I133" i="1"/>
  <c r="S133" i="1" s="1"/>
  <c r="I134" i="1"/>
  <c r="S134" i="1" s="1"/>
  <c r="I135" i="1"/>
  <c r="S135" i="1" s="1"/>
  <c r="I136" i="1"/>
  <c r="S136" i="1" s="1"/>
  <c r="I137" i="1"/>
  <c r="S137" i="1" s="1"/>
  <c r="I138" i="1"/>
  <c r="S138" i="1" s="1"/>
  <c r="I139" i="1"/>
  <c r="S139" i="1" s="1"/>
  <c r="I140" i="1"/>
  <c r="S140" i="1" s="1"/>
  <c r="I141" i="1"/>
  <c r="S141" i="1" s="1"/>
  <c r="I142" i="1"/>
  <c r="S142" i="1" s="1"/>
  <c r="I143" i="1"/>
  <c r="S143" i="1" s="1"/>
  <c r="I144" i="1"/>
  <c r="S144" i="1" s="1"/>
  <c r="I145" i="1"/>
  <c r="S145" i="1" s="1"/>
  <c r="I146" i="1"/>
  <c r="S146" i="1" s="1"/>
  <c r="I147" i="1"/>
  <c r="S147" i="1" s="1"/>
  <c r="I148" i="1"/>
  <c r="S148" i="1" s="1"/>
  <c r="I149" i="1"/>
  <c r="S149" i="1" s="1"/>
  <c r="I150" i="1"/>
  <c r="S150" i="1" s="1"/>
  <c r="I151" i="1"/>
  <c r="S151" i="1" s="1"/>
  <c r="I152" i="1"/>
  <c r="S152" i="1" s="1"/>
  <c r="I153" i="1"/>
  <c r="S153" i="1" s="1"/>
  <c r="I4" i="1"/>
  <c r="D158" i="1"/>
  <c r="D157" i="1"/>
  <c r="C157" i="1"/>
  <c r="D156" i="1"/>
  <c r="C156" i="1"/>
  <c r="D155" i="1"/>
  <c r="C15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4" i="1"/>
  <c r="Y153" i="1" l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B152" i="1"/>
  <c r="AB148" i="1"/>
  <c r="AB144" i="1"/>
  <c r="AB140" i="1"/>
  <c r="AB136" i="1"/>
  <c r="AB132" i="1"/>
  <c r="AB128" i="1"/>
  <c r="AB124" i="1"/>
  <c r="AB120" i="1"/>
  <c r="AB116" i="1"/>
  <c r="AB112" i="1"/>
  <c r="AB108" i="1"/>
  <c r="AB104" i="1"/>
  <c r="AB100" i="1"/>
  <c r="AB96" i="1"/>
  <c r="R158" i="1"/>
  <c r="R157" i="1"/>
  <c r="AB92" i="1"/>
  <c r="R156" i="1"/>
  <c r="R155" i="1"/>
  <c r="AB88" i="1"/>
  <c r="S155" i="1"/>
  <c r="S158" i="1"/>
  <c r="S157" i="1"/>
  <c r="S156" i="1"/>
  <c r="T92" i="1"/>
  <c r="J155" i="1"/>
  <c r="J158" i="1"/>
  <c r="J157" i="1"/>
  <c r="J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O155" i="1"/>
  <c r="O158" i="1"/>
  <c r="O157" i="1"/>
  <c r="O15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03" i="1"/>
  <c r="AB99" i="1"/>
  <c r="AA4" i="1"/>
  <c r="V92" i="1"/>
  <c r="V158" i="1" s="1"/>
  <c r="L155" i="1"/>
  <c r="L156" i="1"/>
  <c r="L157" i="1"/>
  <c r="L158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P156" i="1"/>
  <c r="P155" i="1"/>
  <c r="P158" i="1"/>
  <c r="P157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T156" i="1"/>
  <c r="T155" i="1"/>
  <c r="T158" i="1"/>
  <c r="T157" i="1"/>
  <c r="Y4" i="1"/>
  <c r="U157" i="1"/>
  <c r="U156" i="1"/>
  <c r="U155" i="1"/>
  <c r="U158" i="1"/>
  <c r="Z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104" i="1"/>
  <c r="AA100" i="1"/>
  <c r="AA96" i="1"/>
  <c r="Q157" i="1"/>
  <c r="Q156" i="1"/>
  <c r="Q155" i="1"/>
  <c r="Q158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W155" i="1"/>
  <c r="W158" i="1"/>
  <c r="W157" i="1"/>
  <c r="W156" i="1"/>
  <c r="AA32" i="1"/>
  <c r="AA28" i="1"/>
  <c r="AA24" i="1"/>
  <c r="AA20" i="1"/>
  <c r="AA16" i="1"/>
  <c r="AA12" i="1"/>
  <c r="AA8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157" i="1" s="1"/>
  <c r="AB158" i="1"/>
  <c r="X151" i="1"/>
  <c r="AC151" i="1" s="1"/>
  <c r="X147" i="1"/>
  <c r="AC147" i="1" s="1"/>
  <c r="X143" i="1"/>
  <c r="AC143" i="1" s="1"/>
  <c r="X139" i="1"/>
  <c r="AC139" i="1" s="1"/>
  <c r="X135" i="1"/>
  <c r="AC135" i="1" s="1"/>
  <c r="X131" i="1"/>
  <c r="AC131" i="1" s="1"/>
  <c r="X127" i="1"/>
  <c r="AC127" i="1" s="1"/>
  <c r="X123" i="1"/>
  <c r="AC123" i="1" s="1"/>
  <c r="X119" i="1"/>
  <c r="AC119" i="1" s="1"/>
  <c r="X115" i="1"/>
  <c r="AC115" i="1" s="1"/>
  <c r="X111" i="1"/>
  <c r="AC111" i="1" s="1"/>
  <c r="X107" i="1"/>
  <c r="AC107" i="1" s="1"/>
  <c r="X103" i="1"/>
  <c r="AC103" i="1" s="1"/>
  <c r="X99" i="1"/>
  <c r="AC99" i="1" s="1"/>
  <c r="X95" i="1"/>
  <c r="AC95" i="1" s="1"/>
  <c r="X91" i="1"/>
  <c r="AC91" i="1" s="1"/>
  <c r="X87" i="1"/>
  <c r="X83" i="1"/>
  <c r="X79" i="1"/>
  <c r="AC79" i="1" s="1"/>
  <c r="X75" i="1"/>
  <c r="AC75" i="1" s="1"/>
  <c r="X71" i="1"/>
  <c r="X67" i="1"/>
  <c r="X63" i="1"/>
  <c r="AC63" i="1" s="1"/>
  <c r="X59" i="1"/>
  <c r="AC59" i="1" s="1"/>
  <c r="X55" i="1"/>
  <c r="X51" i="1"/>
  <c r="X47" i="1"/>
  <c r="AC47" i="1" s="1"/>
  <c r="X43" i="1"/>
  <c r="AC43" i="1" s="1"/>
  <c r="X39" i="1"/>
  <c r="X35" i="1"/>
  <c r="X31" i="1"/>
  <c r="AC31" i="1" s="1"/>
  <c r="X27" i="1"/>
  <c r="AC27" i="1" s="1"/>
  <c r="X23" i="1"/>
  <c r="X19" i="1"/>
  <c r="X15" i="1"/>
  <c r="AC15" i="1" s="1"/>
  <c r="X11" i="1"/>
  <c r="AC11" i="1" s="1"/>
  <c r="X7" i="1"/>
  <c r="X153" i="1"/>
  <c r="X149" i="1"/>
  <c r="AC149" i="1" s="1"/>
  <c r="X145" i="1"/>
  <c r="AC145" i="1" s="1"/>
  <c r="X141" i="1"/>
  <c r="AC141" i="1" s="1"/>
  <c r="X137" i="1"/>
  <c r="X133" i="1"/>
  <c r="AC133" i="1" s="1"/>
  <c r="X129" i="1"/>
  <c r="AC129" i="1" s="1"/>
  <c r="X125" i="1"/>
  <c r="AC125" i="1" s="1"/>
  <c r="X121" i="1"/>
  <c r="X117" i="1"/>
  <c r="AC117" i="1" s="1"/>
  <c r="X113" i="1"/>
  <c r="AC113" i="1" s="1"/>
  <c r="X109" i="1"/>
  <c r="AC109" i="1" s="1"/>
  <c r="X105" i="1"/>
  <c r="X101" i="1"/>
  <c r="AC101" i="1" s="1"/>
  <c r="X97" i="1"/>
  <c r="AC97" i="1" s="1"/>
  <c r="X93" i="1"/>
  <c r="AC93" i="1" s="1"/>
  <c r="X89" i="1"/>
  <c r="X85" i="1"/>
  <c r="AC85" i="1" s="1"/>
  <c r="X81" i="1"/>
  <c r="AC81" i="1" s="1"/>
  <c r="X77" i="1"/>
  <c r="AC77" i="1" s="1"/>
  <c r="X73" i="1"/>
  <c r="X69" i="1"/>
  <c r="AC69" i="1" s="1"/>
  <c r="X65" i="1"/>
  <c r="AC65" i="1" s="1"/>
  <c r="X61" i="1"/>
  <c r="AC61" i="1" s="1"/>
  <c r="X57" i="1"/>
  <c r="X53" i="1"/>
  <c r="AC53" i="1" s="1"/>
  <c r="X49" i="1"/>
  <c r="AC49" i="1" s="1"/>
  <c r="X45" i="1"/>
  <c r="AC45" i="1" s="1"/>
  <c r="X41" i="1"/>
  <c r="X37" i="1"/>
  <c r="AC37" i="1" s="1"/>
  <c r="X33" i="1"/>
  <c r="AC33" i="1" s="1"/>
  <c r="X29" i="1"/>
  <c r="AC29" i="1" s="1"/>
  <c r="X25" i="1"/>
  <c r="X21" i="1"/>
  <c r="AC21" i="1" s="1"/>
  <c r="X17" i="1"/>
  <c r="AC17" i="1" s="1"/>
  <c r="X13" i="1"/>
  <c r="AC13" i="1" s="1"/>
  <c r="X9" i="1"/>
  <c r="X5" i="1"/>
  <c r="AC5" i="1" s="1"/>
  <c r="X4" i="1"/>
  <c r="X150" i="1"/>
  <c r="AC150" i="1" s="1"/>
  <c r="X146" i="1"/>
  <c r="AC146" i="1" s="1"/>
  <c r="X142" i="1"/>
  <c r="AC142" i="1" s="1"/>
  <c r="X138" i="1"/>
  <c r="AC138" i="1" s="1"/>
  <c r="X134" i="1"/>
  <c r="AC134" i="1" s="1"/>
  <c r="X130" i="1"/>
  <c r="AC130" i="1" s="1"/>
  <c r="X126" i="1"/>
  <c r="AC126" i="1" s="1"/>
  <c r="X122" i="1"/>
  <c r="AC122" i="1" s="1"/>
  <c r="X118" i="1"/>
  <c r="AC118" i="1" s="1"/>
  <c r="X114" i="1"/>
  <c r="AC114" i="1" s="1"/>
  <c r="X110" i="1"/>
  <c r="AC110" i="1" s="1"/>
  <c r="X106" i="1"/>
  <c r="AC106" i="1" s="1"/>
  <c r="X102" i="1"/>
  <c r="AC102" i="1" s="1"/>
  <c r="X98" i="1"/>
  <c r="AC98" i="1" s="1"/>
  <c r="X94" i="1"/>
  <c r="AC94" i="1" s="1"/>
  <c r="X90" i="1"/>
  <c r="AC90" i="1" s="1"/>
  <c r="X86" i="1"/>
  <c r="AC86" i="1" s="1"/>
  <c r="X82" i="1"/>
  <c r="AC82" i="1" s="1"/>
  <c r="X78" i="1"/>
  <c r="AC78" i="1" s="1"/>
  <c r="X74" i="1"/>
  <c r="AC74" i="1" s="1"/>
  <c r="X70" i="1"/>
  <c r="AC70" i="1" s="1"/>
  <c r="X66" i="1"/>
  <c r="AC66" i="1" s="1"/>
  <c r="X62" i="1"/>
  <c r="AC62" i="1" s="1"/>
  <c r="X58" i="1"/>
  <c r="AC58" i="1" s="1"/>
  <c r="X54" i="1"/>
  <c r="AC54" i="1" s="1"/>
  <c r="X50" i="1"/>
  <c r="AC50" i="1" s="1"/>
  <c r="X46" i="1"/>
  <c r="AC46" i="1" s="1"/>
  <c r="X42" i="1"/>
  <c r="AC42" i="1" s="1"/>
  <c r="X38" i="1"/>
  <c r="AC38" i="1" s="1"/>
  <c r="X34" i="1"/>
  <c r="AC34" i="1" s="1"/>
  <c r="X30" i="1"/>
  <c r="AC30" i="1" s="1"/>
  <c r="X26" i="1"/>
  <c r="AC26" i="1" s="1"/>
  <c r="X22" i="1"/>
  <c r="AC22" i="1" s="1"/>
  <c r="X18" i="1"/>
  <c r="AC18" i="1" s="1"/>
  <c r="X14" i="1"/>
  <c r="AC14" i="1" s="1"/>
  <c r="X10" i="1"/>
  <c r="AC10" i="1" s="1"/>
  <c r="X6" i="1"/>
  <c r="AC6" i="1" s="1"/>
  <c r="X152" i="1"/>
  <c r="AC152" i="1" s="1"/>
  <c r="X148" i="1"/>
  <c r="AC148" i="1" s="1"/>
  <c r="X144" i="1"/>
  <c r="AC144" i="1" s="1"/>
  <c r="X140" i="1"/>
  <c r="AC140" i="1" s="1"/>
  <c r="X136" i="1"/>
  <c r="AC136" i="1" s="1"/>
  <c r="X132" i="1"/>
  <c r="AC132" i="1" s="1"/>
  <c r="X128" i="1"/>
  <c r="AC128" i="1" s="1"/>
  <c r="X124" i="1"/>
  <c r="AC124" i="1" s="1"/>
  <c r="X120" i="1"/>
  <c r="AC120" i="1" s="1"/>
  <c r="X116" i="1"/>
  <c r="AC116" i="1" s="1"/>
  <c r="X112" i="1"/>
  <c r="AC112" i="1" s="1"/>
  <c r="X108" i="1"/>
  <c r="AC108" i="1" s="1"/>
  <c r="X104" i="1"/>
  <c r="AC104" i="1" s="1"/>
  <c r="X100" i="1"/>
  <c r="AC100" i="1" s="1"/>
  <c r="X96" i="1"/>
  <c r="AC96" i="1" s="1"/>
  <c r="X92" i="1"/>
  <c r="X88" i="1"/>
  <c r="AC88" i="1" s="1"/>
  <c r="X84" i="1"/>
  <c r="AC84" i="1" s="1"/>
  <c r="X80" i="1"/>
  <c r="AC80" i="1" s="1"/>
  <c r="X76" i="1"/>
  <c r="AC76" i="1" s="1"/>
  <c r="X72" i="1"/>
  <c r="AC72" i="1" s="1"/>
  <c r="X68" i="1"/>
  <c r="AC68" i="1" s="1"/>
  <c r="X64" i="1"/>
  <c r="AC64" i="1" s="1"/>
  <c r="X60" i="1"/>
  <c r="AC60" i="1" s="1"/>
  <c r="X56" i="1"/>
  <c r="AC56" i="1" s="1"/>
  <c r="X52" i="1"/>
  <c r="AC52" i="1" s="1"/>
  <c r="X48" i="1"/>
  <c r="AC48" i="1" s="1"/>
  <c r="X44" i="1"/>
  <c r="AC44" i="1" s="1"/>
  <c r="X40" i="1"/>
  <c r="AC40" i="1" s="1"/>
  <c r="X36" i="1"/>
  <c r="AC36" i="1" s="1"/>
  <c r="X32" i="1"/>
  <c r="AC32" i="1" s="1"/>
  <c r="X28" i="1"/>
  <c r="AC28" i="1" s="1"/>
  <c r="X24" i="1"/>
  <c r="AC24" i="1" s="1"/>
  <c r="X20" i="1"/>
  <c r="AC20" i="1" s="1"/>
  <c r="X16" i="1"/>
  <c r="AC16" i="1" s="1"/>
  <c r="X12" i="1"/>
  <c r="AC12" i="1" s="1"/>
  <c r="X8" i="1"/>
  <c r="AC8" i="1" s="1"/>
  <c r="N158" i="1"/>
  <c r="N157" i="1"/>
  <c r="N156" i="1"/>
  <c r="N155" i="1"/>
  <c r="AB156" i="1" l="1"/>
  <c r="AC9" i="1"/>
  <c r="AC25" i="1"/>
  <c r="AC41" i="1"/>
  <c r="AC57" i="1"/>
  <c r="AC73" i="1"/>
  <c r="AC89" i="1"/>
  <c r="AC105" i="1"/>
  <c r="AC121" i="1"/>
  <c r="AC137" i="1"/>
  <c r="AC153" i="1"/>
  <c r="AC19" i="1"/>
  <c r="AC35" i="1"/>
  <c r="AC51" i="1"/>
  <c r="AC67" i="1"/>
  <c r="AC83" i="1"/>
  <c r="AB155" i="1"/>
  <c r="Z155" i="1"/>
  <c r="Z158" i="1"/>
  <c r="Z157" i="1"/>
  <c r="Z156" i="1"/>
  <c r="V155" i="1"/>
  <c r="X156" i="1"/>
  <c r="X155" i="1"/>
  <c r="X158" i="1"/>
  <c r="AC92" i="1"/>
  <c r="X157" i="1"/>
  <c r="AC7" i="1"/>
  <c r="AC23" i="1"/>
  <c r="AC39" i="1"/>
  <c r="AC55" i="1"/>
  <c r="AC71" i="1"/>
  <c r="AC87" i="1"/>
  <c r="Y157" i="1"/>
  <c r="Y156" i="1"/>
  <c r="AC4" i="1"/>
  <c r="Y155" i="1"/>
  <c r="Y158" i="1"/>
  <c r="V156" i="1"/>
  <c r="V157" i="1"/>
  <c r="AA156" i="1"/>
  <c r="AA155" i="1"/>
  <c r="AA158" i="1"/>
  <c r="AA157" i="1"/>
  <c r="AC155" i="1" l="1"/>
  <c r="AC156" i="1" s="1"/>
  <c r="AC158" i="1"/>
  <c r="AC157" i="1" s="1"/>
</calcChain>
</file>

<file path=xl/sharedStrings.xml><?xml version="1.0" encoding="utf-8"?>
<sst xmlns="http://schemas.openxmlformats.org/spreadsheetml/2006/main" count="314" uniqueCount="314">
  <si>
    <t>Hourly wage</t>
  </si>
  <si>
    <t>Filchakov</t>
  </si>
  <si>
    <t>Hattie</t>
  </si>
  <si>
    <t>Skull</t>
  </si>
  <si>
    <t>Otis</t>
  </si>
  <si>
    <t>Manass</t>
  </si>
  <si>
    <t>Gualterio</t>
  </si>
  <si>
    <t>Ruzicka</t>
  </si>
  <si>
    <t>Dane</t>
  </si>
  <si>
    <t>Scotson</t>
  </si>
  <si>
    <t>Boigie</t>
  </si>
  <si>
    <t>Rizzetti</t>
  </si>
  <si>
    <t>Dorthy</t>
  </si>
  <si>
    <t>Pruce</t>
  </si>
  <si>
    <t>Vincents</t>
  </si>
  <si>
    <t>Landal</t>
  </si>
  <si>
    <t>Glen</t>
  </si>
  <si>
    <t>Shaudfurth</t>
  </si>
  <si>
    <t>Doria</t>
  </si>
  <si>
    <t>Gorhardt</t>
  </si>
  <si>
    <t>Eirena</t>
  </si>
  <si>
    <t>Lghan</t>
  </si>
  <si>
    <t>Nari</t>
  </si>
  <si>
    <t>Gerardeaux</t>
  </si>
  <si>
    <t>Sharona</t>
  </si>
  <si>
    <t>Lidgett</t>
  </si>
  <si>
    <t>Michell</t>
  </si>
  <si>
    <t>Dunnett</t>
  </si>
  <si>
    <t>Pauly</t>
  </si>
  <si>
    <t>Tenney</t>
  </si>
  <si>
    <t>Edik</t>
  </si>
  <si>
    <t>Wrenn</t>
  </si>
  <si>
    <t>Peggie</t>
  </si>
  <si>
    <t>Wines</t>
  </si>
  <si>
    <t>Katie</t>
  </si>
  <si>
    <t>Rubertis</t>
  </si>
  <si>
    <t>Lorie</t>
  </si>
  <si>
    <t>Josefsen</t>
  </si>
  <si>
    <t>Dalt</t>
  </si>
  <si>
    <t>Bolliver</t>
  </si>
  <si>
    <t>Lucie</t>
  </si>
  <si>
    <t>Emlen</t>
  </si>
  <si>
    <t>Terri</t>
  </si>
  <si>
    <t>Neve</t>
  </si>
  <si>
    <t>Ginger</t>
  </si>
  <si>
    <t>Jankowski</t>
  </si>
  <si>
    <t>Anallise</t>
  </si>
  <si>
    <t>Addionizio</t>
  </si>
  <si>
    <t>Taite</t>
  </si>
  <si>
    <t>Oran</t>
  </si>
  <si>
    <t>Amabel</t>
  </si>
  <si>
    <t>Shercliff</t>
  </si>
  <si>
    <t>Jena</t>
  </si>
  <si>
    <t>Rickeard</t>
  </si>
  <si>
    <t>Henri</t>
  </si>
  <si>
    <t>Foston</t>
  </si>
  <si>
    <t>Judon</t>
  </si>
  <si>
    <t>Fripp</t>
  </si>
  <si>
    <t>Abbe</t>
  </si>
  <si>
    <t>Boxhill</t>
  </si>
  <si>
    <t>Thurston</t>
  </si>
  <si>
    <t>Milson</t>
  </si>
  <si>
    <t>Symon</t>
  </si>
  <si>
    <t>Leynton</t>
  </si>
  <si>
    <t>Dixie</t>
  </si>
  <si>
    <t>Axe</t>
  </si>
  <si>
    <t>Sharia</t>
  </si>
  <si>
    <t>Southern</t>
  </si>
  <si>
    <t>Ginnifer</t>
  </si>
  <si>
    <t>Arnowitz</t>
  </si>
  <si>
    <t>Padgett</t>
  </si>
  <si>
    <t>Reyson</t>
  </si>
  <si>
    <t>Latashia</t>
  </si>
  <si>
    <t>Blunderfield</t>
  </si>
  <si>
    <t>Willy</t>
  </si>
  <si>
    <t>Petkov</t>
  </si>
  <si>
    <t>Gipsy</t>
  </si>
  <si>
    <t>Vayro</t>
  </si>
  <si>
    <t>Sharl</t>
  </si>
  <si>
    <t>Barfford</t>
  </si>
  <si>
    <t>Meris</t>
  </si>
  <si>
    <t>Danton</t>
  </si>
  <si>
    <t>Jamal</t>
  </si>
  <si>
    <t>Birdwhistell</t>
  </si>
  <si>
    <t>Bryana</t>
  </si>
  <si>
    <t>Esson</t>
  </si>
  <si>
    <t>Karina</t>
  </si>
  <si>
    <t>Rean</t>
  </si>
  <si>
    <t>Dallas</t>
  </si>
  <si>
    <t>Culpan</t>
  </si>
  <si>
    <t>Georgy</t>
  </si>
  <si>
    <t>Ertel</t>
  </si>
  <si>
    <t>Tobias</t>
  </si>
  <si>
    <t>Kime</t>
  </si>
  <si>
    <t>Phaedra</t>
  </si>
  <si>
    <t>Cleary</t>
  </si>
  <si>
    <t>Gregoor</t>
  </si>
  <si>
    <t>Lynagh</t>
  </si>
  <si>
    <t>Maribeth</t>
  </si>
  <si>
    <t>Folli</t>
  </si>
  <si>
    <t>Brodie</t>
  </si>
  <si>
    <t>Bartaloni</t>
  </si>
  <si>
    <t>Albertine</t>
  </si>
  <si>
    <t>Bretelle</t>
  </si>
  <si>
    <t>Benedick</t>
  </si>
  <si>
    <t>Marjanovic</t>
  </si>
  <si>
    <t>Nollie</t>
  </si>
  <si>
    <t>Ambrois</t>
  </si>
  <si>
    <t>Xylia</t>
  </si>
  <si>
    <t>Cruwys</t>
  </si>
  <si>
    <t>Zolly</t>
  </si>
  <si>
    <t>De la Harpe</t>
  </si>
  <si>
    <t>Cathleen</t>
  </si>
  <si>
    <t>Kennedy</t>
  </si>
  <si>
    <t>Jermayne</t>
  </si>
  <si>
    <t>Ryson</t>
  </si>
  <si>
    <t>Vernen</t>
  </si>
  <si>
    <t>Hacker</t>
  </si>
  <si>
    <t>Gaby</t>
  </si>
  <si>
    <t>Clampin</t>
  </si>
  <si>
    <t>Haleigh</t>
  </si>
  <si>
    <t>Ponten</t>
  </si>
  <si>
    <t>Leshia</t>
  </si>
  <si>
    <t>Garbar</t>
  </si>
  <si>
    <t>Mirella</t>
  </si>
  <si>
    <t>Vasilmanov</t>
  </si>
  <si>
    <t>Vivyan</t>
  </si>
  <si>
    <t>Bickerstaff</t>
  </si>
  <si>
    <t>Dalila</t>
  </si>
  <si>
    <t>Strutz</t>
  </si>
  <si>
    <t>Melisenda</t>
  </si>
  <si>
    <t>Lilywhite</t>
  </si>
  <si>
    <t>Norina</t>
  </si>
  <si>
    <t>Keogh</t>
  </si>
  <si>
    <t>Meade</t>
  </si>
  <si>
    <t>Trolley</t>
  </si>
  <si>
    <t>Goraud</t>
  </si>
  <si>
    <t>Strapp</t>
  </si>
  <si>
    <t>Manya</t>
  </si>
  <si>
    <t>Bairnsfather</t>
  </si>
  <si>
    <t>Rosalie</t>
  </si>
  <si>
    <t>Roads</t>
  </si>
  <si>
    <t>Cecelia</t>
  </si>
  <si>
    <t>Grinnov</t>
  </si>
  <si>
    <t>Odele</t>
  </si>
  <si>
    <t>Wane</t>
  </si>
  <si>
    <t>Gill</t>
  </si>
  <si>
    <t>Haughian</t>
  </si>
  <si>
    <t>Berton</t>
  </si>
  <si>
    <t>Barz</t>
  </si>
  <si>
    <t>Johannah</t>
  </si>
  <si>
    <t>Chazelle</t>
  </si>
  <si>
    <t>Duke</t>
  </si>
  <si>
    <t>Crandon</t>
  </si>
  <si>
    <t>Rick</t>
  </si>
  <si>
    <t>Chant</t>
  </si>
  <si>
    <t>Dore</t>
  </si>
  <si>
    <t>Kerwin</t>
  </si>
  <si>
    <t>Lissy</t>
  </si>
  <si>
    <t>Pablos</t>
  </si>
  <si>
    <t>Yorgo</t>
  </si>
  <si>
    <t>World</t>
  </si>
  <si>
    <t>Marcos</t>
  </si>
  <si>
    <t>Readitt</t>
  </si>
  <si>
    <t>Phillis</t>
  </si>
  <si>
    <t>Badgers</t>
  </si>
  <si>
    <t>Charlene</t>
  </si>
  <si>
    <t>Beelby</t>
  </si>
  <si>
    <t>Caprice</t>
  </si>
  <si>
    <t>Egdal</t>
  </si>
  <si>
    <t>Franklin</t>
  </si>
  <si>
    <t>Hulle</t>
  </si>
  <si>
    <t>Raeann</t>
  </si>
  <si>
    <t>Keddle</t>
  </si>
  <si>
    <t>Julio</t>
  </si>
  <si>
    <t>Cassy</t>
  </si>
  <si>
    <t>Tad</t>
  </si>
  <si>
    <t>Niave</t>
  </si>
  <si>
    <t>Thebault</t>
  </si>
  <si>
    <t>Knightley</t>
  </si>
  <si>
    <t>Calv</t>
  </si>
  <si>
    <t>Mingasson</t>
  </si>
  <si>
    <t>Langsdon</t>
  </si>
  <si>
    <t>Cromar</t>
  </si>
  <si>
    <t>Thain</t>
  </si>
  <si>
    <t>Glover</t>
  </si>
  <si>
    <t>Zilvia</t>
  </si>
  <si>
    <t>Crim</t>
  </si>
  <si>
    <t>Carroll</t>
  </si>
  <si>
    <t>Mariel</t>
  </si>
  <si>
    <t>Chelsea</t>
  </si>
  <si>
    <t>Leacy</t>
  </si>
  <si>
    <t>Roxanne</t>
  </si>
  <si>
    <t>Heritege</t>
  </si>
  <si>
    <t>Elianore</t>
  </si>
  <si>
    <t>Elwel</t>
  </si>
  <si>
    <t>Vernor</t>
  </si>
  <si>
    <t>Rao</t>
  </si>
  <si>
    <t>Johnath</t>
  </si>
  <si>
    <t>Oswell</t>
  </si>
  <si>
    <t>Asia</t>
  </si>
  <si>
    <t>MacAlester</t>
  </si>
  <si>
    <t>Rusty</t>
  </si>
  <si>
    <t>Giorgeschi</t>
  </si>
  <si>
    <t>Loren</t>
  </si>
  <si>
    <t>Louth</t>
  </si>
  <si>
    <t>Skip</t>
  </si>
  <si>
    <t>Moylane</t>
  </si>
  <si>
    <t>Inger</t>
  </si>
  <si>
    <t>Presser</t>
  </si>
  <si>
    <t>Lindy</t>
  </si>
  <si>
    <t>Milkeham</t>
  </si>
  <si>
    <t>Nina</t>
  </si>
  <si>
    <t>Cordeau]</t>
  </si>
  <si>
    <t>Mylo</t>
  </si>
  <si>
    <t>Gregorio</t>
  </si>
  <si>
    <t>Nady</t>
  </si>
  <si>
    <t>Enric</t>
  </si>
  <si>
    <t>Lenard</t>
  </si>
  <si>
    <t>Ousby</t>
  </si>
  <si>
    <t>Kale</t>
  </si>
  <si>
    <t>Kellart</t>
  </si>
  <si>
    <t>Kara-lynn</t>
  </si>
  <si>
    <t>Treeby</t>
  </si>
  <si>
    <t>Shalne</t>
  </si>
  <si>
    <t>Mordanti</t>
  </si>
  <si>
    <t>Artie</t>
  </si>
  <si>
    <t>Chimienti</t>
  </si>
  <si>
    <t>Werner</t>
  </si>
  <si>
    <t>Blackborne</t>
  </si>
  <si>
    <t>Gawen</t>
  </si>
  <si>
    <t>Hudless</t>
  </si>
  <si>
    <t>Renata</t>
  </si>
  <si>
    <t>Kendrick</t>
  </si>
  <si>
    <t>Nicolette</t>
  </si>
  <si>
    <t>Midner</t>
  </si>
  <si>
    <t>Shaina</t>
  </si>
  <si>
    <t>Shurey</t>
  </si>
  <si>
    <t>Chevy</t>
  </si>
  <si>
    <t>Beadles</t>
  </si>
  <si>
    <t>Osbert</t>
  </si>
  <si>
    <t>Le Brun</t>
  </si>
  <si>
    <t>Dianemarie</t>
  </si>
  <si>
    <t>McGray</t>
  </si>
  <si>
    <t>Cecil</t>
  </si>
  <si>
    <t>Wasselin</t>
  </si>
  <si>
    <t>Idelle</t>
  </si>
  <si>
    <t>Duhig</t>
  </si>
  <si>
    <t>Tarrah</t>
  </si>
  <si>
    <t>Higbin</t>
  </si>
  <si>
    <t>Rudolph</t>
  </si>
  <si>
    <t>De Stoop</t>
  </si>
  <si>
    <t>Marika</t>
  </si>
  <si>
    <t>Markson</t>
  </si>
  <si>
    <t>Faythe</t>
  </si>
  <si>
    <t>MacGiffin</t>
  </si>
  <si>
    <t>Blaire</t>
  </si>
  <si>
    <t>Ibeson</t>
  </si>
  <si>
    <t>Tandie</t>
  </si>
  <si>
    <t>Henrique</t>
  </si>
  <si>
    <t>Giselbert</t>
  </si>
  <si>
    <t>Harmes</t>
  </si>
  <si>
    <t>Benson</t>
  </si>
  <si>
    <t>Harnetty</t>
  </si>
  <si>
    <t>Raven</t>
  </si>
  <si>
    <t>McLaughlan</t>
  </si>
  <si>
    <t>Alistair</t>
  </si>
  <si>
    <t>Dechelette</t>
  </si>
  <si>
    <t>Dode</t>
  </si>
  <si>
    <t>Kennea</t>
  </si>
  <si>
    <t>Elspeth</t>
  </si>
  <si>
    <t>Kleinfeld</t>
  </si>
  <si>
    <t>Ellwood</t>
  </si>
  <si>
    <t>Onyon</t>
  </si>
  <si>
    <t>Bridie</t>
  </si>
  <si>
    <t>Putman</t>
  </si>
  <si>
    <t>Whitman</t>
  </si>
  <si>
    <t>Scrimgeour</t>
  </si>
  <si>
    <t>Frannie</t>
  </si>
  <si>
    <t>Huc</t>
  </si>
  <si>
    <t>Gerry</t>
  </si>
  <si>
    <t>Lergan</t>
  </si>
  <si>
    <t>Nike</t>
  </si>
  <si>
    <t>Thornthwaite</t>
  </si>
  <si>
    <t>Antone</t>
  </si>
  <si>
    <t>Tomaszczyk</t>
  </si>
  <si>
    <t>Ave</t>
  </si>
  <si>
    <t>Waller-Bridge</t>
  </si>
  <si>
    <t>Clementius</t>
  </si>
  <si>
    <t>Bowlands</t>
  </si>
  <si>
    <t>Yolande</t>
  </si>
  <si>
    <t>Boggers</t>
  </si>
  <si>
    <t>Lynnette</t>
  </si>
  <si>
    <t>Abrahamian</t>
  </si>
  <si>
    <t>Renaldo</t>
  </si>
  <si>
    <t>Summerton</t>
  </si>
  <si>
    <t>King</t>
  </si>
  <si>
    <t>Torrans</t>
  </si>
  <si>
    <t>Louis</t>
  </si>
  <si>
    <t>Jakubovsky</t>
  </si>
  <si>
    <t>Phillip</t>
  </si>
  <si>
    <t>Employee Payroll</t>
  </si>
  <si>
    <t>Last_name</t>
  </si>
  <si>
    <t>First_name</t>
  </si>
  <si>
    <t>Hours worked</t>
  </si>
  <si>
    <t>Max</t>
  </si>
  <si>
    <t>Min</t>
  </si>
  <si>
    <t xml:space="preserve">Average </t>
  </si>
  <si>
    <t>Total</t>
  </si>
  <si>
    <t>Overtime hours</t>
  </si>
  <si>
    <t>Overtime bonus</t>
  </si>
  <si>
    <t>Total Pay</t>
  </si>
  <si>
    <t>Regular Pay</t>
  </si>
  <si>
    <t>Total for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</si>
</sst>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2" x14ac:knownFonts="1">
    <font>
      <sz val="11"/>
      <name val="Arial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" fontId="1" fillId="2" borderId="0" xfId="0" applyNumberFormat="1" applyFont="1" applyFill="1"/>
    <xf numFmtId="0" fontId="1" fillId="3" borderId="0" xfId="0" applyFont="1" applyFill="1"/>
    <xf numFmtId="16" fontId="1" fillId="3" borderId="0" xfId="0" applyNumberFormat="1" applyFont="1" applyFill="1"/>
    <xf numFmtId="0" fontId="0" fillId="3" borderId="0" xfId="0" applyFill="1" applyAlignment="1">
      <alignment vertical="center" wrapText="1"/>
    </xf>
    <xf numFmtId="0" fontId="1" fillId="3" borderId="0" xfId="0" applyNumberFormat="1" applyFont="1" applyFill="1"/>
    <xf numFmtId="0" fontId="1" fillId="4" borderId="0" xfId="0" applyFont="1" applyFill="1"/>
    <xf numFmtId="16" fontId="1" fillId="4" borderId="0" xfId="0" applyNumberFormat="1" applyFont="1" applyFill="1"/>
    <xf numFmtId="167" fontId="1" fillId="4" borderId="0" xfId="0" applyNumberFormat="1" applyFont="1" applyFill="1"/>
    <xf numFmtId="0" fontId="0" fillId="4" borderId="0" xfId="0" applyFill="1" applyAlignment="1">
      <alignment vertical="center" wrapText="1"/>
    </xf>
    <xf numFmtId="0" fontId="1" fillId="0" borderId="0" xfId="0" applyNumberFormat="1" applyFont="1" applyAlignment="1">
      <alignment horizontal="center"/>
    </xf>
    <xf numFmtId="167" fontId="1" fillId="5" borderId="0" xfId="0" applyNumberFormat="1" applyFont="1" applyFill="1"/>
    <xf numFmtId="16" fontId="1" fillId="5" borderId="0" xfId="0" applyNumberFormat="1" applyFont="1" applyFill="1"/>
    <xf numFmtId="0" fontId="1" fillId="5" borderId="0" xfId="0" applyNumberFormat="1" applyFont="1" applyFill="1"/>
    <xf numFmtId="0" fontId="1" fillId="6" borderId="0" xfId="0" applyFont="1" applyFill="1"/>
    <xf numFmtId="16" fontId="1" fillId="6" borderId="0" xfId="0" applyNumberFormat="1" applyFont="1" applyFill="1"/>
    <xf numFmtId="167" fontId="1" fillId="6" borderId="0" xfId="0" applyNumberFormat="1" applyFont="1" applyFill="1"/>
    <xf numFmtId="2" fontId="1" fillId="3" borderId="0" xfId="0" applyNumberFormat="1" applyFont="1" applyFill="1"/>
    <xf numFmtId="16" fontId="1" fillId="6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tabSelected="1" showOutlineSymbols="0" showWhiteSpace="0" zoomScale="75" zoomScaleNormal="75" workbookViewId="0">
      <selection activeCell="AC3" sqref="AC3"/>
    </sheetView>
  </sheetViews>
  <sheetFormatPr defaultRowHeight="14.25" x14ac:dyDescent="0.45"/>
  <cols>
    <col min="1" max="1" width="10.8125" style="1" bestFit="1" customWidth="1"/>
    <col min="2" max="2" width="9.6875" style="1" bestFit="1" customWidth="1"/>
    <col min="3" max="3" width="11.9375" style="2" bestFit="1" customWidth="1"/>
    <col min="4" max="8" width="9.0625" style="8" bestFit="1" customWidth="1"/>
    <col min="9" max="9" width="12.1875" style="5" bestFit="1" customWidth="1"/>
    <col min="10" max="13" width="12.125" style="5" customWidth="1"/>
    <col min="14" max="17" width="9.0625" style="12" bestFit="1" customWidth="1"/>
    <col min="18" max="18" width="10.5625" style="12" customWidth="1"/>
    <col min="19" max="19" width="13.5625" style="17" bestFit="1" customWidth="1"/>
    <col min="20" max="23" width="13.5625" style="19" customWidth="1"/>
    <col min="24" max="24" width="9.125" style="20" customWidth="1"/>
    <col min="25" max="28" width="9" style="20"/>
    <col min="29" max="29" width="13.625" style="1" bestFit="1" customWidth="1"/>
    <col min="30" max="16384" width="9" style="1"/>
  </cols>
  <sheetData>
    <row r="1" spans="1:29" x14ac:dyDescent="0.45">
      <c r="A1" s="1" t="s">
        <v>301</v>
      </c>
    </row>
    <row r="2" spans="1:29" x14ac:dyDescent="0.45">
      <c r="D2" s="3" t="s">
        <v>304</v>
      </c>
      <c r="E2" s="3"/>
      <c r="F2" s="3"/>
      <c r="G2" s="3"/>
      <c r="H2" s="3"/>
      <c r="I2" s="6" t="s">
        <v>309</v>
      </c>
      <c r="J2" s="6"/>
      <c r="K2" s="6"/>
      <c r="L2" s="6"/>
      <c r="M2" s="6"/>
      <c r="N2" s="3" t="s">
        <v>312</v>
      </c>
      <c r="O2" s="3"/>
      <c r="P2" s="3"/>
      <c r="Q2" s="3"/>
      <c r="R2" s="3"/>
      <c r="S2" s="16" t="s">
        <v>310</v>
      </c>
      <c r="T2" s="16"/>
      <c r="U2" s="16"/>
      <c r="V2" s="16"/>
      <c r="W2" s="16"/>
      <c r="X2" s="3" t="s">
        <v>311</v>
      </c>
      <c r="Y2" s="3"/>
      <c r="Z2" s="3"/>
      <c r="AA2" s="3"/>
      <c r="AB2" s="3"/>
      <c r="AC2" s="1" t="s">
        <v>313</v>
      </c>
    </row>
    <row r="3" spans="1:29" x14ac:dyDescent="0.45">
      <c r="A3" s="1" t="s">
        <v>302</v>
      </c>
      <c r="B3" s="1" t="s">
        <v>303</v>
      </c>
      <c r="C3" s="2" t="s">
        <v>0</v>
      </c>
      <c r="D3" s="9">
        <v>45658</v>
      </c>
      <c r="E3" s="9">
        <f>D3+7</f>
        <v>45665</v>
      </c>
      <c r="F3" s="9">
        <f t="shared" ref="F3:H3" si="0">E3+7</f>
        <v>45672</v>
      </c>
      <c r="G3" s="9">
        <f t="shared" si="0"/>
        <v>45679</v>
      </c>
      <c r="H3" s="9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13">
        <v>45658</v>
      </c>
      <c r="O3" s="13">
        <f>N3+7</f>
        <v>45665</v>
      </c>
      <c r="P3" s="13">
        <f t="shared" ref="P3:R3" si="2">O3+7</f>
        <v>45672</v>
      </c>
      <c r="Q3" s="13">
        <f t="shared" si="2"/>
        <v>45679</v>
      </c>
      <c r="R3" s="13">
        <f t="shared" si="2"/>
        <v>45686</v>
      </c>
      <c r="S3" s="18">
        <v>45658</v>
      </c>
      <c r="T3" s="18">
        <f>S3+7</f>
        <v>45665</v>
      </c>
      <c r="U3" s="18">
        <f t="shared" ref="U3:W3" si="3">T3+7</f>
        <v>45672</v>
      </c>
      <c r="V3" s="18">
        <f t="shared" si="3"/>
        <v>45679</v>
      </c>
      <c r="W3" s="18">
        <f t="shared" si="3"/>
        <v>45686</v>
      </c>
      <c r="X3" s="21">
        <v>45658</v>
      </c>
      <c r="Y3" s="24">
        <f>X3+7</f>
        <v>45665</v>
      </c>
      <c r="Z3" s="24">
        <f t="shared" ref="Z3:AB3" si="4">Y3+7</f>
        <v>45672</v>
      </c>
      <c r="AA3" s="24">
        <f t="shared" si="4"/>
        <v>45679</v>
      </c>
      <c r="AB3" s="24">
        <f t="shared" si="4"/>
        <v>45686</v>
      </c>
    </row>
    <row r="4" spans="1:29" x14ac:dyDescent="0.45">
      <c r="A4" s="1" t="s">
        <v>1</v>
      </c>
      <c r="B4" s="1" t="s">
        <v>2</v>
      </c>
      <c r="C4" s="2">
        <v>11</v>
      </c>
      <c r="D4" s="25">
        <v>42</v>
      </c>
      <c r="E4" s="25">
        <v>44</v>
      </c>
      <c r="F4" s="25">
        <v>42</v>
      </c>
      <c r="G4" s="25">
        <v>44</v>
      </c>
      <c r="H4" s="25">
        <v>45</v>
      </c>
      <c r="I4" s="26">
        <f>IF(D4-40&gt;0,D4-40,0)</f>
        <v>2</v>
      </c>
      <c r="J4" s="26">
        <f>IF(E4-40&gt;0,E4-40,0)</f>
        <v>4</v>
      </c>
      <c r="K4" s="26">
        <f t="shared" ref="K4:M19" si="5">IF(F4-40&gt;0,F4-40,0)</f>
        <v>2</v>
      </c>
      <c r="L4" s="26">
        <f t="shared" si="5"/>
        <v>4</v>
      </c>
      <c r="M4" s="26">
        <f t="shared" si="5"/>
        <v>5</v>
      </c>
      <c r="N4" s="14">
        <f>C4*D4</f>
        <v>462</v>
      </c>
      <c r="O4" s="14">
        <f>$C$4*E4</f>
        <v>484</v>
      </c>
      <c r="P4" s="14">
        <f t="shared" ref="P4:R19" si="6">$C$4*F4</f>
        <v>462</v>
      </c>
      <c r="Q4" s="14">
        <f t="shared" si="6"/>
        <v>484</v>
      </c>
      <c r="R4" s="14">
        <f t="shared" si="6"/>
        <v>495</v>
      </c>
      <c r="S4" s="17">
        <f>0.5*$D4*I4</f>
        <v>42</v>
      </c>
      <c r="T4" s="17">
        <f t="shared" ref="T4:W19" si="7">0.5*$D4*J4</f>
        <v>84</v>
      </c>
      <c r="U4" s="17">
        <f t="shared" si="7"/>
        <v>42</v>
      </c>
      <c r="V4" s="17">
        <f t="shared" si="7"/>
        <v>84</v>
      </c>
      <c r="W4" s="17">
        <f t="shared" si="7"/>
        <v>105</v>
      </c>
      <c r="X4" s="22">
        <f>N4+S4</f>
        <v>504</v>
      </c>
      <c r="Y4" s="22">
        <f t="shared" ref="Y4:AB19" si="8">O4+T4</f>
        <v>568</v>
      </c>
      <c r="Z4" s="22">
        <f t="shared" si="8"/>
        <v>504</v>
      </c>
      <c r="AA4" s="22">
        <f t="shared" si="8"/>
        <v>568</v>
      </c>
      <c r="AB4" s="22">
        <f t="shared" si="8"/>
        <v>600</v>
      </c>
      <c r="AC4" s="2">
        <f>SUM(X4:AB4)</f>
        <v>2744</v>
      </c>
    </row>
    <row r="5" spans="1:29" x14ac:dyDescent="0.45">
      <c r="A5" s="1" t="s">
        <v>3</v>
      </c>
      <c r="B5" s="1" t="s">
        <v>4</v>
      </c>
      <c r="C5" s="2">
        <v>10</v>
      </c>
      <c r="D5" s="8">
        <v>44</v>
      </c>
      <c r="E5" s="25">
        <v>42</v>
      </c>
      <c r="F5" s="25">
        <v>48</v>
      </c>
      <c r="G5" s="25">
        <v>39</v>
      </c>
      <c r="H5" s="25">
        <v>48</v>
      </c>
      <c r="I5" s="26">
        <f>IF(D5-40&gt;0,D5-40,0)</f>
        <v>4</v>
      </c>
      <c r="J5" s="26">
        <f>IF(E5-40&gt;0,E5-40,0)</f>
        <v>2</v>
      </c>
      <c r="K5" s="26">
        <f>IF(F5-40&gt;0,F5-40,0)</f>
        <v>8</v>
      </c>
      <c r="L5" s="26">
        <f>IF(G5-40&gt;0,G5-40,0)</f>
        <v>0</v>
      </c>
      <c r="M5" s="26">
        <f>IF(H5-40&gt;0,H5-40,0)</f>
        <v>8</v>
      </c>
      <c r="N5" s="14">
        <f>C5*D5</f>
        <v>440</v>
      </c>
      <c r="O5" s="14">
        <f>$C$4*E5</f>
        <v>462</v>
      </c>
      <c r="P5" s="14">
        <f>$C$4*F5</f>
        <v>528</v>
      </c>
      <c r="Q5" s="14">
        <f>$C$4*G5</f>
        <v>429</v>
      </c>
      <c r="R5" s="14">
        <f>$C$4*H5</f>
        <v>528</v>
      </c>
      <c r="S5" s="17">
        <f>0.5*$D5*I5</f>
        <v>88</v>
      </c>
      <c r="T5" s="17">
        <f>0.5*$D5*J5</f>
        <v>44</v>
      </c>
      <c r="U5" s="17">
        <f>0.5*$D5*K5</f>
        <v>176</v>
      </c>
      <c r="V5" s="17">
        <f>0.5*$D5*L5</f>
        <v>0</v>
      </c>
      <c r="W5" s="17">
        <f>0.5*$D5*M5</f>
        <v>176</v>
      </c>
      <c r="X5" s="22">
        <f>N5+S5</f>
        <v>528</v>
      </c>
      <c r="Y5" s="22">
        <f>O5+T5</f>
        <v>506</v>
      </c>
      <c r="Z5" s="22">
        <f>P5+U5</f>
        <v>704</v>
      </c>
      <c r="AA5" s="22">
        <f>Q5+V5</f>
        <v>429</v>
      </c>
      <c r="AB5" s="22">
        <f>R5+W5</f>
        <v>704</v>
      </c>
      <c r="AC5" s="2">
        <f>SUM(X5:AB5)</f>
        <v>2871</v>
      </c>
    </row>
    <row r="6" spans="1:29" x14ac:dyDescent="0.45">
      <c r="A6" s="1" t="s">
        <v>5</v>
      </c>
      <c r="B6" s="1" t="s">
        <v>6</v>
      </c>
      <c r="C6" s="2">
        <v>16</v>
      </c>
      <c r="D6" s="25">
        <v>42</v>
      </c>
      <c r="E6" s="25">
        <v>42</v>
      </c>
      <c r="F6" s="25">
        <v>47</v>
      </c>
      <c r="G6" s="25">
        <v>41</v>
      </c>
      <c r="H6" s="25">
        <v>47</v>
      </c>
      <c r="I6" s="26">
        <f>IF(D6-40&gt;0,D6-40,0)</f>
        <v>2</v>
      </c>
      <c r="J6" s="26">
        <f>IF(E6-40&gt;0,E6-40,0)</f>
        <v>2</v>
      </c>
      <c r="K6" s="26">
        <f>IF(F6-40&gt;0,F6-40,0)</f>
        <v>7</v>
      </c>
      <c r="L6" s="26">
        <f>IF(G6-40&gt;0,G6-40,0)</f>
        <v>1</v>
      </c>
      <c r="M6" s="26">
        <f>IF(H6-40&gt;0,H6-40,0)</f>
        <v>7</v>
      </c>
      <c r="N6" s="14">
        <f>C6*D6</f>
        <v>672</v>
      </c>
      <c r="O6" s="14">
        <f>$C$4*E6</f>
        <v>462</v>
      </c>
      <c r="P6" s="14">
        <f>$C$4*F6</f>
        <v>517</v>
      </c>
      <c r="Q6" s="14">
        <f>$C$4*G6</f>
        <v>451</v>
      </c>
      <c r="R6" s="14">
        <f>$C$4*H6</f>
        <v>517</v>
      </c>
      <c r="S6" s="17">
        <f>0.5*$D6*I6</f>
        <v>42</v>
      </c>
      <c r="T6" s="17">
        <f>0.5*$D6*J6</f>
        <v>42</v>
      </c>
      <c r="U6" s="17">
        <f>0.5*$D6*K6</f>
        <v>147</v>
      </c>
      <c r="V6" s="17">
        <f>0.5*$D6*L6</f>
        <v>21</v>
      </c>
      <c r="W6" s="17">
        <f>0.5*$D6*M6</f>
        <v>147</v>
      </c>
      <c r="X6" s="22">
        <f>N6+S6</f>
        <v>714</v>
      </c>
      <c r="Y6" s="22">
        <f>O6+T6</f>
        <v>504</v>
      </c>
      <c r="Z6" s="22">
        <f>P6+U6</f>
        <v>664</v>
      </c>
      <c r="AA6" s="22">
        <f>Q6+V6</f>
        <v>472</v>
      </c>
      <c r="AB6" s="22">
        <f>R6+W6</f>
        <v>664</v>
      </c>
      <c r="AC6" s="2">
        <f>SUM(X6:AB6)</f>
        <v>3018</v>
      </c>
    </row>
    <row r="7" spans="1:29" x14ac:dyDescent="0.45">
      <c r="A7" s="1" t="s">
        <v>7</v>
      </c>
      <c r="B7" s="1" t="s">
        <v>8</v>
      </c>
      <c r="C7" s="2">
        <v>13</v>
      </c>
      <c r="D7" s="25">
        <v>42</v>
      </c>
      <c r="E7" s="25">
        <v>42</v>
      </c>
      <c r="F7" s="25">
        <v>40</v>
      </c>
      <c r="G7" s="25">
        <v>48</v>
      </c>
      <c r="H7" s="25">
        <v>40</v>
      </c>
      <c r="I7" s="26">
        <f>IF(D7-40&gt;0,D7-40,0)</f>
        <v>2</v>
      </c>
      <c r="J7" s="26">
        <f>IF(E7-40&gt;0,E7-40,0)</f>
        <v>2</v>
      </c>
      <c r="K7" s="26">
        <f>IF(F7-40&gt;0,F7-40,0)</f>
        <v>0</v>
      </c>
      <c r="L7" s="26">
        <f>IF(G7-40&gt;0,G7-40,0)</f>
        <v>8</v>
      </c>
      <c r="M7" s="26">
        <f>IF(H7-40&gt;0,H7-40,0)</f>
        <v>0</v>
      </c>
      <c r="N7" s="14">
        <f>C7*D7</f>
        <v>546</v>
      </c>
      <c r="O7" s="14">
        <f>$C$4*E7</f>
        <v>462</v>
      </c>
      <c r="P7" s="14">
        <f>$C$4*F7</f>
        <v>440</v>
      </c>
      <c r="Q7" s="14">
        <f>$C$4*G7</f>
        <v>528</v>
      </c>
      <c r="R7" s="14">
        <f>$C$4*H7</f>
        <v>440</v>
      </c>
      <c r="S7" s="17">
        <f>0.5*$D7*I7</f>
        <v>42</v>
      </c>
      <c r="T7" s="17">
        <f>0.5*$D7*J7</f>
        <v>42</v>
      </c>
      <c r="U7" s="17">
        <f>0.5*$D7*K7</f>
        <v>0</v>
      </c>
      <c r="V7" s="17">
        <f>0.5*$D7*L7</f>
        <v>168</v>
      </c>
      <c r="W7" s="17">
        <f>0.5*$D7*M7</f>
        <v>0</v>
      </c>
      <c r="X7" s="22">
        <f>N7+S7</f>
        <v>588</v>
      </c>
      <c r="Y7" s="22">
        <f>O7+T7</f>
        <v>504</v>
      </c>
      <c r="Z7" s="22">
        <f>P7+U7</f>
        <v>440</v>
      </c>
      <c r="AA7" s="22">
        <f>Q7+V7</f>
        <v>696</v>
      </c>
      <c r="AB7" s="22">
        <f>R7+W7</f>
        <v>440</v>
      </c>
      <c r="AC7" s="2">
        <f>SUM(X7:AB7)</f>
        <v>2668</v>
      </c>
    </row>
    <row r="8" spans="1:29" x14ac:dyDescent="0.45">
      <c r="A8" s="1" t="s">
        <v>9</v>
      </c>
      <c r="B8" s="1" t="s">
        <v>10</v>
      </c>
      <c r="C8" s="2">
        <v>10</v>
      </c>
      <c r="D8" s="25">
        <v>42</v>
      </c>
      <c r="E8" s="25">
        <v>42</v>
      </c>
      <c r="F8" s="25">
        <v>43</v>
      </c>
      <c r="G8" s="25">
        <v>45</v>
      </c>
      <c r="H8" s="25">
        <v>43</v>
      </c>
      <c r="I8" s="26">
        <f>IF(D8-40&gt;0,D8-40,0)</f>
        <v>2</v>
      </c>
      <c r="J8" s="26">
        <f>IF(E8-40&gt;0,E8-40,0)</f>
        <v>2</v>
      </c>
      <c r="K8" s="26">
        <f>IF(F8-40&gt;0,F8-40,0)</f>
        <v>3</v>
      </c>
      <c r="L8" s="26">
        <f>IF(G8-40&gt;0,G8-40,0)</f>
        <v>5</v>
      </c>
      <c r="M8" s="26">
        <f>IF(H8-40&gt;0,H8-40,0)</f>
        <v>3</v>
      </c>
      <c r="N8" s="14">
        <f>C8*D8</f>
        <v>420</v>
      </c>
      <c r="O8" s="14">
        <f>$C$4*E8</f>
        <v>462</v>
      </c>
      <c r="P8" s="14">
        <f>$C$4*F8</f>
        <v>473</v>
      </c>
      <c r="Q8" s="14">
        <f>$C$4*G8</f>
        <v>495</v>
      </c>
      <c r="R8" s="14">
        <f>$C$4*H8</f>
        <v>473</v>
      </c>
      <c r="S8" s="17">
        <f>0.5*$D8*I8</f>
        <v>42</v>
      </c>
      <c r="T8" s="17">
        <f>0.5*$D8*J8</f>
        <v>42</v>
      </c>
      <c r="U8" s="17">
        <f>0.5*$D8*K8</f>
        <v>63</v>
      </c>
      <c r="V8" s="17">
        <f>0.5*$D8*L8</f>
        <v>105</v>
      </c>
      <c r="W8" s="17">
        <f>0.5*$D8*M8</f>
        <v>63</v>
      </c>
      <c r="X8" s="22">
        <f>N8+S8</f>
        <v>462</v>
      </c>
      <c r="Y8" s="22">
        <f>O8+T8</f>
        <v>504</v>
      </c>
      <c r="Z8" s="22">
        <f>P8+U8</f>
        <v>536</v>
      </c>
      <c r="AA8" s="22">
        <f>Q8+V8</f>
        <v>600</v>
      </c>
      <c r="AB8" s="22">
        <f>R8+W8</f>
        <v>536</v>
      </c>
      <c r="AC8" s="2">
        <f>SUM(X8:AB8)</f>
        <v>2638</v>
      </c>
    </row>
    <row r="9" spans="1:29" x14ac:dyDescent="0.45">
      <c r="A9" s="1" t="s">
        <v>11</v>
      </c>
      <c r="B9" s="1" t="s">
        <v>12</v>
      </c>
      <c r="C9" s="2">
        <v>11</v>
      </c>
      <c r="D9" s="25">
        <v>42</v>
      </c>
      <c r="E9" s="25">
        <v>39</v>
      </c>
      <c r="F9" s="25">
        <v>49</v>
      </c>
      <c r="G9" s="25">
        <v>44</v>
      </c>
      <c r="H9" s="25">
        <v>49</v>
      </c>
      <c r="I9" s="26">
        <f>IF(D9-40&gt;0,D9-40,0)</f>
        <v>2</v>
      </c>
      <c r="J9" s="26">
        <f>IF(E9-40&gt;0,E9-40,0)</f>
        <v>0</v>
      </c>
      <c r="K9" s="26">
        <f>IF(F9-40&gt;0,F9-40,0)</f>
        <v>9</v>
      </c>
      <c r="L9" s="26">
        <f>IF(G9-40&gt;0,G9-40,0)</f>
        <v>4</v>
      </c>
      <c r="M9" s="26">
        <f>IF(H9-40&gt;0,H9-40,0)</f>
        <v>9</v>
      </c>
      <c r="N9" s="14">
        <f>C9*D9</f>
        <v>462</v>
      </c>
      <c r="O9" s="14">
        <f>$C$4*E9</f>
        <v>429</v>
      </c>
      <c r="P9" s="14">
        <f>$C$4*F9</f>
        <v>539</v>
      </c>
      <c r="Q9" s="14">
        <f>$C$4*G9</f>
        <v>484</v>
      </c>
      <c r="R9" s="14">
        <f>$C$4*H9</f>
        <v>539</v>
      </c>
      <c r="S9" s="17">
        <f>0.5*$D9*I9</f>
        <v>42</v>
      </c>
      <c r="T9" s="17">
        <f>0.5*$D9*J9</f>
        <v>0</v>
      </c>
      <c r="U9" s="17">
        <f>0.5*$D9*K9</f>
        <v>189</v>
      </c>
      <c r="V9" s="17">
        <f>0.5*$D9*L9</f>
        <v>84</v>
      </c>
      <c r="W9" s="17">
        <f>0.5*$D9*M9</f>
        <v>189</v>
      </c>
      <c r="X9" s="22">
        <f>N9+S9</f>
        <v>504</v>
      </c>
      <c r="Y9" s="22">
        <f>O9+T9</f>
        <v>429</v>
      </c>
      <c r="Z9" s="22">
        <f>P9+U9</f>
        <v>728</v>
      </c>
      <c r="AA9" s="22">
        <f>Q9+V9</f>
        <v>568</v>
      </c>
      <c r="AB9" s="22">
        <f>R9+W9</f>
        <v>728</v>
      </c>
      <c r="AC9" s="2">
        <f>SUM(X9:AB9)</f>
        <v>2957</v>
      </c>
    </row>
    <row r="10" spans="1:29" x14ac:dyDescent="0.45">
      <c r="A10" s="1" t="s">
        <v>13</v>
      </c>
      <c r="B10" s="1" t="s">
        <v>14</v>
      </c>
      <c r="C10" s="2">
        <v>16</v>
      </c>
      <c r="D10" s="25">
        <v>42</v>
      </c>
      <c r="E10" s="25">
        <v>41</v>
      </c>
      <c r="F10" s="25">
        <v>39</v>
      </c>
      <c r="G10" s="25">
        <v>46</v>
      </c>
      <c r="H10" s="25">
        <v>39</v>
      </c>
      <c r="I10" s="26">
        <f>IF(D10-40&gt;0,D10-40,0)</f>
        <v>2</v>
      </c>
      <c r="J10" s="26">
        <f>IF(E10-40&gt;0,E10-40,0)</f>
        <v>1</v>
      </c>
      <c r="K10" s="26">
        <f>IF(F10-40&gt;0,F10-40,0)</f>
        <v>0</v>
      </c>
      <c r="L10" s="26">
        <f>IF(G10-40&gt;0,G10-40,0)</f>
        <v>6</v>
      </c>
      <c r="M10" s="26">
        <f>IF(H10-40&gt;0,H10-40,0)</f>
        <v>0</v>
      </c>
      <c r="N10" s="14">
        <f>C10*D10</f>
        <v>672</v>
      </c>
      <c r="O10" s="14">
        <f>$C$4*E10</f>
        <v>451</v>
      </c>
      <c r="P10" s="14">
        <f>$C$4*F10</f>
        <v>429</v>
      </c>
      <c r="Q10" s="14">
        <f>$C$4*G10</f>
        <v>506</v>
      </c>
      <c r="R10" s="14">
        <f>$C$4*H10</f>
        <v>429</v>
      </c>
      <c r="S10" s="17">
        <f>0.5*$D10*I10</f>
        <v>42</v>
      </c>
      <c r="T10" s="17">
        <f>0.5*$D10*J10</f>
        <v>21</v>
      </c>
      <c r="U10" s="17">
        <f>0.5*$D10*K10</f>
        <v>0</v>
      </c>
      <c r="V10" s="17">
        <f>0.5*$D10*L10</f>
        <v>126</v>
      </c>
      <c r="W10" s="17">
        <f>0.5*$D10*M10</f>
        <v>0</v>
      </c>
      <c r="X10" s="22">
        <f>N10+S10</f>
        <v>714</v>
      </c>
      <c r="Y10" s="22">
        <f>O10+T10</f>
        <v>472</v>
      </c>
      <c r="Z10" s="22">
        <f>P10+U10</f>
        <v>429</v>
      </c>
      <c r="AA10" s="22">
        <f>Q10+V10</f>
        <v>632</v>
      </c>
      <c r="AB10" s="22">
        <f>R10+W10</f>
        <v>429</v>
      </c>
      <c r="AC10" s="2">
        <f>SUM(X10:AB10)</f>
        <v>2676</v>
      </c>
    </row>
    <row r="11" spans="1:29" x14ac:dyDescent="0.45">
      <c r="A11" s="1" t="s">
        <v>15</v>
      </c>
      <c r="B11" s="1" t="s">
        <v>16</v>
      </c>
      <c r="C11" s="2">
        <v>11</v>
      </c>
      <c r="D11" s="25">
        <v>42</v>
      </c>
      <c r="E11" s="25">
        <v>48</v>
      </c>
      <c r="F11" s="25">
        <v>43</v>
      </c>
      <c r="G11" s="25">
        <v>39</v>
      </c>
      <c r="H11" s="25">
        <v>43</v>
      </c>
      <c r="I11" s="26">
        <f>IF(D11-40&gt;0,D11-40,0)</f>
        <v>2</v>
      </c>
      <c r="J11" s="26">
        <f>IF(E11-40&gt;0,E11-40,0)</f>
        <v>8</v>
      </c>
      <c r="K11" s="26">
        <f>IF(F11-40&gt;0,F11-40,0)</f>
        <v>3</v>
      </c>
      <c r="L11" s="26">
        <f>IF(G11-40&gt;0,G11-40,0)</f>
        <v>0</v>
      </c>
      <c r="M11" s="26">
        <f>IF(H11-40&gt;0,H11-40,0)</f>
        <v>3</v>
      </c>
      <c r="N11" s="14">
        <f>C11*D11</f>
        <v>462</v>
      </c>
      <c r="O11" s="14">
        <f>$C$4*E11</f>
        <v>528</v>
      </c>
      <c r="P11" s="14">
        <f>$C$4*F11</f>
        <v>473</v>
      </c>
      <c r="Q11" s="14">
        <f>$C$4*G11</f>
        <v>429</v>
      </c>
      <c r="R11" s="14">
        <f>$C$4*H11</f>
        <v>473</v>
      </c>
      <c r="S11" s="17">
        <f>0.5*$D11*I11</f>
        <v>42</v>
      </c>
      <c r="T11" s="17">
        <f>0.5*$D11*J11</f>
        <v>168</v>
      </c>
      <c r="U11" s="17">
        <f>0.5*$D11*K11</f>
        <v>63</v>
      </c>
      <c r="V11" s="17">
        <f>0.5*$D11*L11</f>
        <v>0</v>
      </c>
      <c r="W11" s="17">
        <f>0.5*$D11*M11</f>
        <v>63</v>
      </c>
      <c r="X11" s="22">
        <f>N11+S11</f>
        <v>504</v>
      </c>
      <c r="Y11" s="22">
        <f>O11+T11</f>
        <v>696</v>
      </c>
      <c r="Z11" s="22">
        <f>P11+U11</f>
        <v>536</v>
      </c>
      <c r="AA11" s="22">
        <f>Q11+V11</f>
        <v>429</v>
      </c>
      <c r="AB11" s="22">
        <f>R11+W11</f>
        <v>536</v>
      </c>
      <c r="AC11" s="2">
        <f>SUM(X11:AB11)</f>
        <v>2701</v>
      </c>
    </row>
    <row r="12" spans="1:29" x14ac:dyDescent="0.45">
      <c r="A12" s="1" t="s">
        <v>17</v>
      </c>
      <c r="B12" s="1" t="s">
        <v>18</v>
      </c>
      <c r="C12" s="2">
        <v>18</v>
      </c>
      <c r="D12" s="25">
        <v>42</v>
      </c>
      <c r="E12" s="25">
        <v>45</v>
      </c>
      <c r="F12" s="25">
        <v>45</v>
      </c>
      <c r="G12" s="25">
        <v>47</v>
      </c>
      <c r="H12" s="25">
        <v>45</v>
      </c>
      <c r="I12" s="26">
        <f>IF(D12-40&gt;0,D12-40,0)</f>
        <v>2</v>
      </c>
      <c r="J12" s="26">
        <f>IF(E12-40&gt;0,E12-40,0)</f>
        <v>5</v>
      </c>
      <c r="K12" s="26">
        <f>IF(F12-40&gt;0,F12-40,0)</f>
        <v>5</v>
      </c>
      <c r="L12" s="26">
        <f>IF(G12-40&gt;0,G12-40,0)</f>
        <v>7</v>
      </c>
      <c r="M12" s="26">
        <f>IF(H12-40&gt;0,H12-40,0)</f>
        <v>5</v>
      </c>
      <c r="N12" s="14">
        <f>C12*D12</f>
        <v>756</v>
      </c>
      <c r="O12" s="14">
        <f>$C$4*E12</f>
        <v>495</v>
      </c>
      <c r="P12" s="14">
        <f>$C$4*F12</f>
        <v>495</v>
      </c>
      <c r="Q12" s="14">
        <f>$C$4*G12</f>
        <v>517</v>
      </c>
      <c r="R12" s="14">
        <f>$C$4*H12</f>
        <v>495</v>
      </c>
      <c r="S12" s="17">
        <f>0.5*$D12*I12</f>
        <v>42</v>
      </c>
      <c r="T12" s="17">
        <f>0.5*$D12*J12</f>
        <v>105</v>
      </c>
      <c r="U12" s="17">
        <f>0.5*$D12*K12</f>
        <v>105</v>
      </c>
      <c r="V12" s="17">
        <f>0.5*$D12*L12</f>
        <v>147</v>
      </c>
      <c r="W12" s="17">
        <f>0.5*$D12*M12</f>
        <v>105</v>
      </c>
      <c r="X12" s="22">
        <f>N12+S12</f>
        <v>798</v>
      </c>
      <c r="Y12" s="22">
        <f>O12+T12</f>
        <v>600</v>
      </c>
      <c r="Z12" s="22">
        <f>P12+U12</f>
        <v>600</v>
      </c>
      <c r="AA12" s="22">
        <f>Q12+V12</f>
        <v>664</v>
      </c>
      <c r="AB12" s="22">
        <f>R12+W12</f>
        <v>600</v>
      </c>
      <c r="AC12" s="2">
        <f>SUM(X12:AB12)</f>
        <v>3262</v>
      </c>
    </row>
    <row r="13" spans="1:29" x14ac:dyDescent="0.45">
      <c r="A13" s="1" t="s">
        <v>19</v>
      </c>
      <c r="B13" s="1" t="s">
        <v>20</v>
      </c>
      <c r="C13" s="2">
        <v>14</v>
      </c>
      <c r="D13" s="25">
        <v>39</v>
      </c>
      <c r="E13" s="25">
        <v>44</v>
      </c>
      <c r="F13" s="25">
        <v>45</v>
      </c>
      <c r="G13" s="25">
        <v>50</v>
      </c>
      <c r="H13" s="25">
        <v>45</v>
      </c>
      <c r="I13" s="26">
        <f>IF(D13-40&gt;0,D13-40,0)</f>
        <v>0</v>
      </c>
      <c r="J13" s="26">
        <f>IF(E13-40&gt;0,E13-40,0)</f>
        <v>4</v>
      </c>
      <c r="K13" s="26">
        <f>IF(F13-40&gt;0,F13-40,0)</f>
        <v>5</v>
      </c>
      <c r="L13" s="26">
        <f>IF(G13-40&gt;0,G13-40,0)</f>
        <v>10</v>
      </c>
      <c r="M13" s="26">
        <f>IF(H13-40&gt;0,H13-40,0)</f>
        <v>5</v>
      </c>
      <c r="N13" s="14">
        <f>C13*D13</f>
        <v>546</v>
      </c>
      <c r="O13" s="14">
        <f>$C$4*E13</f>
        <v>484</v>
      </c>
      <c r="P13" s="14">
        <f>$C$4*F13</f>
        <v>495</v>
      </c>
      <c r="Q13" s="14">
        <f>$C$4*G13</f>
        <v>550</v>
      </c>
      <c r="R13" s="14">
        <f>$C$4*H13</f>
        <v>495</v>
      </c>
      <c r="S13" s="17">
        <f>0.5*$D13*I13</f>
        <v>0</v>
      </c>
      <c r="T13" s="17">
        <f>0.5*$D13*J13</f>
        <v>78</v>
      </c>
      <c r="U13" s="17">
        <f>0.5*$D13*K13</f>
        <v>97.5</v>
      </c>
      <c r="V13" s="17">
        <f>0.5*$D13*L13</f>
        <v>195</v>
      </c>
      <c r="W13" s="17">
        <f>0.5*$D13*M13</f>
        <v>97.5</v>
      </c>
      <c r="X13" s="22">
        <f>N13+S13</f>
        <v>546</v>
      </c>
      <c r="Y13" s="22">
        <f>O13+T13</f>
        <v>562</v>
      </c>
      <c r="Z13" s="22">
        <f>P13+U13</f>
        <v>592.5</v>
      </c>
      <c r="AA13" s="22">
        <f>Q13+V13</f>
        <v>745</v>
      </c>
      <c r="AB13" s="22">
        <f>R13+W13</f>
        <v>592.5</v>
      </c>
      <c r="AC13" s="2">
        <f>SUM(X13:AB13)</f>
        <v>3038</v>
      </c>
    </row>
    <row r="14" spans="1:29" x14ac:dyDescent="0.45">
      <c r="A14" s="1" t="s">
        <v>21</v>
      </c>
      <c r="B14" s="1" t="s">
        <v>22</v>
      </c>
      <c r="C14" s="2">
        <v>19</v>
      </c>
      <c r="D14" s="25">
        <v>41</v>
      </c>
      <c r="E14" s="25">
        <v>46</v>
      </c>
      <c r="F14" s="25">
        <v>48</v>
      </c>
      <c r="G14" s="25">
        <v>42</v>
      </c>
      <c r="H14" s="25">
        <v>48</v>
      </c>
      <c r="I14" s="26">
        <f>IF(D14-40&gt;0,D14-40,0)</f>
        <v>1</v>
      </c>
      <c r="J14" s="26">
        <f>IF(E14-40&gt;0,E14-40,0)</f>
        <v>6</v>
      </c>
      <c r="K14" s="26">
        <f>IF(F14-40&gt;0,F14-40,0)</f>
        <v>8</v>
      </c>
      <c r="L14" s="26">
        <f>IF(G14-40&gt;0,G14-40,0)</f>
        <v>2</v>
      </c>
      <c r="M14" s="26">
        <f>IF(H14-40&gt;0,H14-40,0)</f>
        <v>8</v>
      </c>
      <c r="N14" s="14">
        <f>C14*D14</f>
        <v>779</v>
      </c>
      <c r="O14" s="14">
        <f>$C$4*E14</f>
        <v>506</v>
      </c>
      <c r="P14" s="14">
        <f>$C$4*F14</f>
        <v>528</v>
      </c>
      <c r="Q14" s="14">
        <f>$C$4*G14</f>
        <v>462</v>
      </c>
      <c r="R14" s="14">
        <f>$C$4*H14</f>
        <v>528</v>
      </c>
      <c r="S14" s="17">
        <f>0.5*$D14*I14</f>
        <v>20.5</v>
      </c>
      <c r="T14" s="17">
        <f>0.5*$D14*J14</f>
        <v>123</v>
      </c>
      <c r="U14" s="17">
        <f>0.5*$D14*K14</f>
        <v>164</v>
      </c>
      <c r="V14" s="17">
        <f>0.5*$D14*L14</f>
        <v>41</v>
      </c>
      <c r="W14" s="17">
        <f>0.5*$D14*M14</f>
        <v>164</v>
      </c>
      <c r="X14" s="22">
        <f>N14+S14</f>
        <v>799.5</v>
      </c>
      <c r="Y14" s="22">
        <f>O14+T14</f>
        <v>629</v>
      </c>
      <c r="Z14" s="22">
        <f>P14+U14</f>
        <v>692</v>
      </c>
      <c r="AA14" s="22">
        <f>Q14+V14</f>
        <v>503</v>
      </c>
      <c r="AB14" s="22">
        <f>R14+W14</f>
        <v>692</v>
      </c>
      <c r="AC14" s="2">
        <f>SUM(X14:AB14)</f>
        <v>3315.5</v>
      </c>
    </row>
    <row r="15" spans="1:29" x14ac:dyDescent="0.45">
      <c r="A15" s="1" t="s">
        <v>23</v>
      </c>
      <c r="B15" s="1" t="s">
        <v>24</v>
      </c>
      <c r="C15" s="2">
        <v>12</v>
      </c>
      <c r="D15" s="25">
        <v>48</v>
      </c>
      <c r="E15" s="25">
        <v>39</v>
      </c>
      <c r="F15" s="25">
        <v>42</v>
      </c>
      <c r="G15" s="25">
        <v>40</v>
      </c>
      <c r="H15" s="25">
        <v>42</v>
      </c>
      <c r="I15" s="26">
        <f>IF(D15-40&gt;0,D15-40,0)</f>
        <v>8</v>
      </c>
      <c r="J15" s="26">
        <f>IF(E15-40&gt;0,E15-40,0)</f>
        <v>0</v>
      </c>
      <c r="K15" s="26">
        <f>IF(F15-40&gt;0,F15-40,0)</f>
        <v>2</v>
      </c>
      <c r="L15" s="26">
        <f>IF(G15-40&gt;0,G15-40,0)</f>
        <v>0</v>
      </c>
      <c r="M15" s="26">
        <f>IF(H15-40&gt;0,H15-40,0)</f>
        <v>2</v>
      </c>
      <c r="N15" s="14">
        <f>C15*D15</f>
        <v>576</v>
      </c>
      <c r="O15" s="14">
        <f>$C$4*E15</f>
        <v>429</v>
      </c>
      <c r="P15" s="14">
        <f>$C$4*F15</f>
        <v>462</v>
      </c>
      <c r="Q15" s="14">
        <f>$C$4*G15</f>
        <v>440</v>
      </c>
      <c r="R15" s="14">
        <f>$C$4*H15</f>
        <v>462</v>
      </c>
      <c r="S15" s="17">
        <f>0.5*$D15*I15</f>
        <v>192</v>
      </c>
      <c r="T15" s="17">
        <f>0.5*$D15*J15</f>
        <v>0</v>
      </c>
      <c r="U15" s="17">
        <f>0.5*$D15*K15</f>
        <v>48</v>
      </c>
      <c r="V15" s="17">
        <f>0.5*$D15*L15</f>
        <v>0</v>
      </c>
      <c r="W15" s="17">
        <f>0.5*$D15*M15</f>
        <v>48</v>
      </c>
      <c r="X15" s="22">
        <f>N15+S15</f>
        <v>768</v>
      </c>
      <c r="Y15" s="22">
        <f>O15+T15</f>
        <v>429</v>
      </c>
      <c r="Z15" s="22">
        <f>P15+U15</f>
        <v>510</v>
      </c>
      <c r="AA15" s="22">
        <f>Q15+V15</f>
        <v>440</v>
      </c>
      <c r="AB15" s="22">
        <f>R15+W15</f>
        <v>510</v>
      </c>
      <c r="AC15" s="2">
        <f>SUM(X15:AB15)</f>
        <v>2657</v>
      </c>
    </row>
    <row r="16" spans="1:29" x14ac:dyDescent="0.45">
      <c r="A16" s="1" t="s">
        <v>25</v>
      </c>
      <c r="B16" s="1" t="s">
        <v>26</v>
      </c>
      <c r="C16" s="2">
        <v>17</v>
      </c>
      <c r="D16" s="25">
        <v>45</v>
      </c>
      <c r="E16" s="25">
        <v>47</v>
      </c>
      <c r="F16" s="25">
        <v>39</v>
      </c>
      <c r="G16" s="25">
        <v>47</v>
      </c>
      <c r="H16" s="25">
        <v>39</v>
      </c>
      <c r="I16" s="26">
        <f>IF(D16-40&gt;0,D16-40,0)</f>
        <v>5</v>
      </c>
      <c r="J16" s="26">
        <f>IF(E16-40&gt;0,E16-40,0)</f>
        <v>7</v>
      </c>
      <c r="K16" s="26">
        <f>IF(F16-40&gt;0,F16-40,0)</f>
        <v>0</v>
      </c>
      <c r="L16" s="26">
        <f>IF(G16-40&gt;0,G16-40,0)</f>
        <v>7</v>
      </c>
      <c r="M16" s="26">
        <f>IF(H16-40&gt;0,H16-40,0)</f>
        <v>0</v>
      </c>
      <c r="N16" s="14">
        <f>C16*D16</f>
        <v>765</v>
      </c>
      <c r="O16" s="14">
        <f>$C$4*E16</f>
        <v>517</v>
      </c>
      <c r="P16" s="14">
        <f>$C$4*F16</f>
        <v>429</v>
      </c>
      <c r="Q16" s="14">
        <f>$C$4*G16</f>
        <v>517</v>
      </c>
      <c r="R16" s="14">
        <f>$C$4*H16</f>
        <v>429</v>
      </c>
      <c r="S16" s="17">
        <f>0.5*$D16*I16</f>
        <v>112.5</v>
      </c>
      <c r="T16" s="17">
        <f>0.5*$D16*J16</f>
        <v>157.5</v>
      </c>
      <c r="U16" s="17">
        <f>0.5*$D16*K16</f>
        <v>0</v>
      </c>
      <c r="V16" s="17">
        <f>0.5*$D16*L16</f>
        <v>157.5</v>
      </c>
      <c r="W16" s="17">
        <f>0.5*$D16*M16</f>
        <v>0</v>
      </c>
      <c r="X16" s="22">
        <f>N16+S16</f>
        <v>877.5</v>
      </c>
      <c r="Y16" s="22">
        <f>O16+T16</f>
        <v>674.5</v>
      </c>
      <c r="Z16" s="22">
        <f>P16+U16</f>
        <v>429</v>
      </c>
      <c r="AA16" s="22">
        <f>Q16+V16</f>
        <v>674.5</v>
      </c>
      <c r="AB16" s="22">
        <f>R16+W16</f>
        <v>429</v>
      </c>
      <c r="AC16" s="2">
        <f>SUM(X16:AB16)</f>
        <v>3084.5</v>
      </c>
    </row>
    <row r="17" spans="1:29" x14ac:dyDescent="0.45">
      <c r="A17" s="1" t="s">
        <v>27</v>
      </c>
      <c r="B17" s="1" t="s">
        <v>28</v>
      </c>
      <c r="C17" s="2">
        <v>10</v>
      </c>
      <c r="D17" s="25">
        <v>44</v>
      </c>
      <c r="E17" s="25">
        <v>50</v>
      </c>
      <c r="F17" s="25">
        <v>41</v>
      </c>
      <c r="G17" s="25">
        <v>47</v>
      </c>
      <c r="H17" s="25">
        <v>41</v>
      </c>
      <c r="I17" s="26">
        <f>IF(D17-40&gt;0,D17-40,0)</f>
        <v>4</v>
      </c>
      <c r="J17" s="26">
        <f>IF(E17-40&gt;0,E17-40,0)</f>
        <v>10</v>
      </c>
      <c r="K17" s="26">
        <f>IF(F17-40&gt;0,F17-40,0)</f>
        <v>1</v>
      </c>
      <c r="L17" s="26">
        <f>IF(G17-40&gt;0,G17-40,0)</f>
        <v>7</v>
      </c>
      <c r="M17" s="26">
        <f>IF(H17-40&gt;0,H17-40,0)</f>
        <v>1</v>
      </c>
      <c r="N17" s="14">
        <f>C17*D17</f>
        <v>440</v>
      </c>
      <c r="O17" s="14">
        <f>$C$4*E17</f>
        <v>550</v>
      </c>
      <c r="P17" s="14">
        <f>$C$4*F17</f>
        <v>451</v>
      </c>
      <c r="Q17" s="14">
        <f>$C$4*G17</f>
        <v>517</v>
      </c>
      <c r="R17" s="14">
        <f>$C$4*H17</f>
        <v>451</v>
      </c>
      <c r="S17" s="17">
        <f>0.5*$D17*I17</f>
        <v>88</v>
      </c>
      <c r="T17" s="17">
        <f>0.5*$D17*J17</f>
        <v>220</v>
      </c>
      <c r="U17" s="17">
        <f>0.5*$D17*K17</f>
        <v>22</v>
      </c>
      <c r="V17" s="17">
        <f>0.5*$D17*L17</f>
        <v>154</v>
      </c>
      <c r="W17" s="17">
        <f>0.5*$D17*M17</f>
        <v>22</v>
      </c>
      <c r="X17" s="22">
        <f>N17+S17</f>
        <v>528</v>
      </c>
      <c r="Y17" s="22">
        <f>O17+T17</f>
        <v>770</v>
      </c>
      <c r="Z17" s="22">
        <f>P17+U17</f>
        <v>473</v>
      </c>
      <c r="AA17" s="22">
        <f>Q17+V17</f>
        <v>671</v>
      </c>
      <c r="AB17" s="22">
        <f>R17+W17</f>
        <v>473</v>
      </c>
      <c r="AC17" s="2">
        <f>SUM(X17:AB17)</f>
        <v>2915</v>
      </c>
    </row>
    <row r="18" spans="1:29" x14ac:dyDescent="0.45">
      <c r="A18" s="1" t="s">
        <v>29</v>
      </c>
      <c r="B18" s="1" t="s">
        <v>30</v>
      </c>
      <c r="C18" s="2">
        <v>14</v>
      </c>
      <c r="D18" s="25">
        <v>46</v>
      </c>
      <c r="E18" s="25">
        <v>42</v>
      </c>
      <c r="F18" s="25">
        <v>48</v>
      </c>
      <c r="G18" s="25">
        <v>49</v>
      </c>
      <c r="H18" s="25">
        <v>48</v>
      </c>
      <c r="I18" s="26">
        <f>IF(D18-40&gt;0,D18-40,0)</f>
        <v>6</v>
      </c>
      <c r="J18" s="26">
        <f>IF(E18-40&gt;0,E18-40,0)</f>
        <v>2</v>
      </c>
      <c r="K18" s="26">
        <f>IF(F18-40&gt;0,F18-40,0)</f>
        <v>8</v>
      </c>
      <c r="L18" s="26">
        <f>IF(G18-40&gt;0,G18-40,0)</f>
        <v>9</v>
      </c>
      <c r="M18" s="26">
        <f>IF(H18-40&gt;0,H18-40,0)</f>
        <v>8</v>
      </c>
      <c r="N18" s="14">
        <f>C18*D18</f>
        <v>644</v>
      </c>
      <c r="O18" s="14">
        <f>$C$4*E18</f>
        <v>462</v>
      </c>
      <c r="P18" s="14">
        <f>$C$4*F18</f>
        <v>528</v>
      </c>
      <c r="Q18" s="14">
        <f>$C$4*G18</f>
        <v>539</v>
      </c>
      <c r="R18" s="14">
        <f>$C$4*H18</f>
        <v>528</v>
      </c>
      <c r="S18" s="17">
        <f>0.5*$D18*I18</f>
        <v>138</v>
      </c>
      <c r="T18" s="17">
        <f>0.5*$D18*J18</f>
        <v>46</v>
      </c>
      <c r="U18" s="17">
        <f>0.5*$D18*K18</f>
        <v>184</v>
      </c>
      <c r="V18" s="17">
        <f>0.5*$D18*L18</f>
        <v>207</v>
      </c>
      <c r="W18" s="17">
        <f>0.5*$D18*M18</f>
        <v>184</v>
      </c>
      <c r="X18" s="22">
        <f>N18+S18</f>
        <v>782</v>
      </c>
      <c r="Y18" s="22">
        <f>O18+T18</f>
        <v>508</v>
      </c>
      <c r="Z18" s="22">
        <f>P18+U18</f>
        <v>712</v>
      </c>
      <c r="AA18" s="22">
        <f>Q18+V18</f>
        <v>746</v>
      </c>
      <c r="AB18" s="22">
        <f>R18+W18</f>
        <v>712</v>
      </c>
      <c r="AC18" s="2">
        <f>SUM(X18:AB18)</f>
        <v>3460</v>
      </c>
    </row>
    <row r="19" spans="1:29" x14ac:dyDescent="0.45">
      <c r="A19" s="1" t="s">
        <v>31</v>
      </c>
      <c r="B19" s="1" t="s">
        <v>32</v>
      </c>
      <c r="C19" s="2">
        <v>12</v>
      </c>
      <c r="D19" s="25">
        <v>39</v>
      </c>
      <c r="E19" s="25">
        <v>40</v>
      </c>
      <c r="F19" s="25">
        <v>45</v>
      </c>
      <c r="G19" s="25">
        <v>40</v>
      </c>
      <c r="H19" s="25">
        <v>45</v>
      </c>
      <c r="I19" s="26">
        <f>IF(D19-40&gt;0,D19-40,0)</f>
        <v>0</v>
      </c>
      <c r="J19" s="26">
        <f>IF(E19-40&gt;0,E19-40,0)</f>
        <v>0</v>
      </c>
      <c r="K19" s="26">
        <f>IF(F19-40&gt;0,F19-40,0)</f>
        <v>5</v>
      </c>
      <c r="L19" s="26">
        <f>IF(G19-40&gt;0,G19-40,0)</f>
        <v>0</v>
      </c>
      <c r="M19" s="26">
        <f>IF(H19-40&gt;0,H19-40,0)</f>
        <v>5</v>
      </c>
      <c r="N19" s="14">
        <f>C19*D19</f>
        <v>468</v>
      </c>
      <c r="O19" s="14">
        <f>$C$4*E19</f>
        <v>440</v>
      </c>
      <c r="P19" s="14">
        <f>$C$4*F19</f>
        <v>495</v>
      </c>
      <c r="Q19" s="14">
        <f>$C$4*G19</f>
        <v>440</v>
      </c>
      <c r="R19" s="14">
        <f>$C$4*H19</f>
        <v>495</v>
      </c>
      <c r="S19" s="17">
        <f>0.5*$D19*I19</f>
        <v>0</v>
      </c>
      <c r="T19" s="17">
        <f>0.5*$D19*J19</f>
        <v>0</v>
      </c>
      <c r="U19" s="17">
        <f>0.5*$D19*K19</f>
        <v>97.5</v>
      </c>
      <c r="V19" s="17">
        <f>0.5*$D19*L19</f>
        <v>0</v>
      </c>
      <c r="W19" s="17">
        <f>0.5*$D19*M19</f>
        <v>97.5</v>
      </c>
      <c r="X19" s="22">
        <f>N19+S19</f>
        <v>468</v>
      </c>
      <c r="Y19" s="22">
        <f>O19+T19</f>
        <v>440</v>
      </c>
      <c r="Z19" s="22">
        <f>P19+U19</f>
        <v>592.5</v>
      </c>
      <c r="AA19" s="22">
        <f>Q19+V19</f>
        <v>440</v>
      </c>
      <c r="AB19" s="22">
        <f>R19+W19</f>
        <v>592.5</v>
      </c>
      <c r="AC19" s="2">
        <f>SUM(X19:AB19)</f>
        <v>2533</v>
      </c>
    </row>
    <row r="20" spans="1:29" x14ac:dyDescent="0.45">
      <c r="A20" s="1" t="s">
        <v>33</v>
      </c>
      <c r="B20" s="1" t="s">
        <v>34</v>
      </c>
      <c r="C20" s="2">
        <v>17</v>
      </c>
      <c r="D20" s="25">
        <v>47</v>
      </c>
      <c r="E20" s="25">
        <v>47</v>
      </c>
      <c r="F20" s="25">
        <v>44</v>
      </c>
      <c r="G20" s="25">
        <v>50</v>
      </c>
      <c r="H20" s="25">
        <v>44</v>
      </c>
      <c r="I20" s="26">
        <f>IF(D20-40&gt;0,D20-40,0)</f>
        <v>7</v>
      </c>
      <c r="J20" s="26">
        <f>IF(E20-40&gt;0,E20-40,0)</f>
        <v>7</v>
      </c>
      <c r="K20" s="26">
        <f>IF(F20-40&gt;0,F20-40,0)</f>
        <v>4</v>
      </c>
      <c r="L20" s="26">
        <f>IF(G20-40&gt;0,G20-40,0)</f>
        <v>10</v>
      </c>
      <c r="M20" s="26">
        <f>IF(H20-40&gt;0,H20-40,0)</f>
        <v>4</v>
      </c>
      <c r="N20" s="14">
        <f>C20*D20</f>
        <v>799</v>
      </c>
      <c r="O20" s="14">
        <f>$C$4*E20</f>
        <v>517</v>
      </c>
      <c r="P20" s="14">
        <f>$C$4*F20</f>
        <v>484</v>
      </c>
      <c r="Q20" s="14">
        <f>$C$4*G20</f>
        <v>550</v>
      </c>
      <c r="R20" s="14">
        <f>$C$4*H20</f>
        <v>484</v>
      </c>
      <c r="S20" s="17">
        <f>0.5*$D20*I20</f>
        <v>164.5</v>
      </c>
      <c r="T20" s="17">
        <f>0.5*$D20*J20</f>
        <v>164.5</v>
      </c>
      <c r="U20" s="17">
        <f>0.5*$D20*K20</f>
        <v>94</v>
      </c>
      <c r="V20" s="17">
        <f>0.5*$D20*L20</f>
        <v>235</v>
      </c>
      <c r="W20" s="17">
        <f>0.5*$D20*M20</f>
        <v>94</v>
      </c>
      <c r="X20" s="22">
        <f>N20+S20</f>
        <v>963.5</v>
      </c>
      <c r="Y20" s="22">
        <f>O20+T20</f>
        <v>681.5</v>
      </c>
      <c r="Z20" s="22">
        <f>P20+U20</f>
        <v>578</v>
      </c>
      <c r="AA20" s="22">
        <f>Q20+V20</f>
        <v>785</v>
      </c>
      <c r="AB20" s="22">
        <f>R20+W20</f>
        <v>578</v>
      </c>
      <c r="AC20" s="2">
        <f>SUM(X20:AB20)</f>
        <v>3586</v>
      </c>
    </row>
    <row r="21" spans="1:29" x14ac:dyDescent="0.45">
      <c r="A21" s="1" t="s">
        <v>35</v>
      </c>
      <c r="B21" s="1" t="s">
        <v>36</v>
      </c>
      <c r="C21" s="2">
        <v>10</v>
      </c>
      <c r="D21" s="25">
        <v>50</v>
      </c>
      <c r="E21" s="25">
        <v>47</v>
      </c>
      <c r="F21" s="25">
        <v>46</v>
      </c>
      <c r="G21" s="25">
        <v>46</v>
      </c>
      <c r="H21" s="25">
        <v>46</v>
      </c>
      <c r="I21" s="26">
        <f>IF(D21-40&gt;0,D21-40,0)</f>
        <v>10</v>
      </c>
      <c r="J21" s="26">
        <f>IF(E21-40&gt;0,E21-40,0)</f>
        <v>7</v>
      </c>
      <c r="K21" s="26">
        <f>IF(F21-40&gt;0,F21-40,0)</f>
        <v>6</v>
      </c>
      <c r="L21" s="26">
        <f>IF(G21-40&gt;0,G21-40,0)</f>
        <v>6</v>
      </c>
      <c r="M21" s="26">
        <f>IF(H21-40&gt;0,H21-40,0)</f>
        <v>6</v>
      </c>
      <c r="N21" s="14">
        <f>C21*D21</f>
        <v>500</v>
      </c>
      <c r="O21" s="14">
        <f>$C$4*E21</f>
        <v>517</v>
      </c>
      <c r="P21" s="14">
        <f>$C$4*F21</f>
        <v>506</v>
      </c>
      <c r="Q21" s="14">
        <f>$C$4*G21</f>
        <v>506</v>
      </c>
      <c r="R21" s="14">
        <f>$C$4*H21</f>
        <v>506</v>
      </c>
      <c r="S21" s="17">
        <f>0.5*$D21*I21</f>
        <v>250</v>
      </c>
      <c r="T21" s="17">
        <f>0.5*$D21*J21</f>
        <v>175</v>
      </c>
      <c r="U21" s="17">
        <f>0.5*$D21*K21</f>
        <v>150</v>
      </c>
      <c r="V21" s="17">
        <f>0.5*$D21*L21</f>
        <v>150</v>
      </c>
      <c r="W21" s="17">
        <f>0.5*$D21*M21</f>
        <v>150</v>
      </c>
      <c r="X21" s="22">
        <f>N21+S21</f>
        <v>750</v>
      </c>
      <c r="Y21" s="22">
        <f>O21+T21</f>
        <v>692</v>
      </c>
      <c r="Z21" s="22">
        <f>P21+U21</f>
        <v>656</v>
      </c>
      <c r="AA21" s="22">
        <f>Q21+V21</f>
        <v>656</v>
      </c>
      <c r="AB21" s="22">
        <f>R21+W21</f>
        <v>656</v>
      </c>
      <c r="AC21" s="2">
        <f>SUM(X21:AB21)</f>
        <v>3410</v>
      </c>
    </row>
    <row r="22" spans="1:29" x14ac:dyDescent="0.45">
      <c r="A22" s="1" t="s">
        <v>37</v>
      </c>
      <c r="B22" s="1" t="s">
        <v>38</v>
      </c>
      <c r="C22" s="2">
        <v>14</v>
      </c>
      <c r="D22" s="25">
        <v>42</v>
      </c>
      <c r="E22" s="25">
        <v>49</v>
      </c>
      <c r="F22" s="25">
        <v>39</v>
      </c>
      <c r="G22" s="25">
        <v>42</v>
      </c>
      <c r="H22" s="25">
        <v>39</v>
      </c>
      <c r="I22" s="26">
        <f>IF(D22-40&gt;0,D22-40,0)</f>
        <v>2</v>
      </c>
      <c r="J22" s="26">
        <f>IF(E22-40&gt;0,E22-40,0)</f>
        <v>9</v>
      </c>
      <c r="K22" s="26">
        <f>IF(F22-40&gt;0,F22-40,0)</f>
        <v>0</v>
      </c>
      <c r="L22" s="26">
        <f>IF(G22-40&gt;0,G22-40,0)</f>
        <v>2</v>
      </c>
      <c r="M22" s="26">
        <f>IF(H22-40&gt;0,H22-40,0)</f>
        <v>0</v>
      </c>
      <c r="N22" s="14">
        <f>C22*D22</f>
        <v>588</v>
      </c>
      <c r="O22" s="14">
        <f>$C$4*E22</f>
        <v>539</v>
      </c>
      <c r="P22" s="14">
        <f>$C$4*F22</f>
        <v>429</v>
      </c>
      <c r="Q22" s="14">
        <f>$C$4*G22</f>
        <v>462</v>
      </c>
      <c r="R22" s="14">
        <f>$C$4*H22</f>
        <v>429</v>
      </c>
      <c r="S22" s="17">
        <f>0.5*$D22*I22</f>
        <v>42</v>
      </c>
      <c r="T22" s="17">
        <f>0.5*$D22*J22</f>
        <v>189</v>
      </c>
      <c r="U22" s="17">
        <f>0.5*$D22*K22</f>
        <v>0</v>
      </c>
      <c r="V22" s="17">
        <f>0.5*$D22*L22</f>
        <v>42</v>
      </c>
      <c r="W22" s="17">
        <f>0.5*$D22*M22</f>
        <v>0</v>
      </c>
      <c r="X22" s="22">
        <f>N22+S22</f>
        <v>630</v>
      </c>
      <c r="Y22" s="22">
        <f>O22+T22</f>
        <v>728</v>
      </c>
      <c r="Z22" s="22">
        <f>P22+U22</f>
        <v>429</v>
      </c>
      <c r="AA22" s="22">
        <f>Q22+V22</f>
        <v>504</v>
      </c>
      <c r="AB22" s="22">
        <f>R22+W22</f>
        <v>429</v>
      </c>
      <c r="AC22" s="2">
        <f>SUM(X22:AB22)</f>
        <v>2720</v>
      </c>
    </row>
    <row r="23" spans="1:29" x14ac:dyDescent="0.45">
      <c r="A23" s="1" t="s">
        <v>39</v>
      </c>
      <c r="B23" s="1" t="s">
        <v>40</v>
      </c>
      <c r="C23" s="2">
        <v>17</v>
      </c>
      <c r="D23" s="25">
        <v>40</v>
      </c>
      <c r="E23" s="25">
        <v>40</v>
      </c>
      <c r="F23" s="25">
        <v>47</v>
      </c>
      <c r="G23" s="25">
        <v>48</v>
      </c>
      <c r="H23" s="25">
        <v>47</v>
      </c>
      <c r="I23" s="26">
        <f>IF(D23-40&gt;0,D23-40,0)</f>
        <v>0</v>
      </c>
      <c r="J23" s="26">
        <f>IF(E23-40&gt;0,E23-40,0)</f>
        <v>0</v>
      </c>
      <c r="K23" s="26">
        <f>IF(F23-40&gt;0,F23-40,0)</f>
        <v>7</v>
      </c>
      <c r="L23" s="26">
        <f>IF(G23-40&gt;0,G23-40,0)</f>
        <v>8</v>
      </c>
      <c r="M23" s="26">
        <f>IF(H23-40&gt;0,H23-40,0)</f>
        <v>7</v>
      </c>
      <c r="N23" s="14">
        <f>C23*D23</f>
        <v>680</v>
      </c>
      <c r="O23" s="14">
        <f>$C$4*E23</f>
        <v>440</v>
      </c>
      <c r="P23" s="14">
        <f>$C$4*F23</f>
        <v>517</v>
      </c>
      <c r="Q23" s="14">
        <f>$C$4*G23</f>
        <v>528</v>
      </c>
      <c r="R23" s="14">
        <f>$C$4*H23</f>
        <v>517</v>
      </c>
      <c r="S23" s="17">
        <f>0.5*$D23*I23</f>
        <v>0</v>
      </c>
      <c r="T23" s="17">
        <f>0.5*$D23*J23</f>
        <v>0</v>
      </c>
      <c r="U23" s="17">
        <f>0.5*$D23*K23</f>
        <v>140</v>
      </c>
      <c r="V23" s="17">
        <f>0.5*$D23*L23</f>
        <v>160</v>
      </c>
      <c r="W23" s="17">
        <f>0.5*$D23*M23</f>
        <v>140</v>
      </c>
      <c r="X23" s="22">
        <f>N23+S23</f>
        <v>680</v>
      </c>
      <c r="Y23" s="22">
        <f>O23+T23</f>
        <v>440</v>
      </c>
      <c r="Z23" s="22">
        <f>P23+U23</f>
        <v>657</v>
      </c>
      <c r="AA23" s="22">
        <f>Q23+V23</f>
        <v>688</v>
      </c>
      <c r="AB23" s="22">
        <f>R23+W23</f>
        <v>657</v>
      </c>
      <c r="AC23" s="2">
        <f>SUM(X23:AB23)</f>
        <v>3122</v>
      </c>
    </row>
    <row r="24" spans="1:29" x14ac:dyDescent="0.45">
      <c r="A24" s="1" t="s">
        <v>41</v>
      </c>
      <c r="B24" s="1" t="s">
        <v>42</v>
      </c>
      <c r="C24" s="2">
        <v>18</v>
      </c>
      <c r="D24" s="25">
        <v>47</v>
      </c>
      <c r="E24" s="25">
        <v>50</v>
      </c>
      <c r="F24" s="25">
        <v>50</v>
      </c>
      <c r="G24" s="25">
        <v>49</v>
      </c>
      <c r="H24" s="25">
        <v>50</v>
      </c>
      <c r="I24" s="26">
        <f>IF(D24-40&gt;0,D24-40,0)</f>
        <v>7</v>
      </c>
      <c r="J24" s="26">
        <f>IF(E24-40&gt;0,E24-40,0)</f>
        <v>10</v>
      </c>
      <c r="K24" s="26">
        <f>IF(F24-40&gt;0,F24-40,0)</f>
        <v>10</v>
      </c>
      <c r="L24" s="26">
        <f>IF(G24-40&gt;0,G24-40,0)</f>
        <v>9</v>
      </c>
      <c r="M24" s="26">
        <f>IF(H24-40&gt;0,H24-40,0)</f>
        <v>10</v>
      </c>
      <c r="N24" s="14">
        <f>C24*D24</f>
        <v>846</v>
      </c>
      <c r="O24" s="14">
        <f>$C$4*E24</f>
        <v>550</v>
      </c>
      <c r="P24" s="14">
        <f>$C$4*F24</f>
        <v>550</v>
      </c>
      <c r="Q24" s="14">
        <f>$C$4*G24</f>
        <v>539</v>
      </c>
      <c r="R24" s="14">
        <f>$C$4*H24</f>
        <v>550</v>
      </c>
      <c r="S24" s="17">
        <f>0.5*$D24*I24</f>
        <v>164.5</v>
      </c>
      <c r="T24" s="17">
        <f>0.5*$D24*J24</f>
        <v>235</v>
      </c>
      <c r="U24" s="17">
        <f>0.5*$D24*K24</f>
        <v>235</v>
      </c>
      <c r="V24" s="17">
        <f>0.5*$D24*L24</f>
        <v>211.5</v>
      </c>
      <c r="W24" s="17">
        <f>0.5*$D24*M24</f>
        <v>235</v>
      </c>
      <c r="X24" s="22">
        <f>N24+S24</f>
        <v>1010.5</v>
      </c>
      <c r="Y24" s="22">
        <f>O24+T24</f>
        <v>785</v>
      </c>
      <c r="Z24" s="22">
        <f>P24+U24</f>
        <v>785</v>
      </c>
      <c r="AA24" s="22">
        <f>Q24+V24</f>
        <v>750.5</v>
      </c>
      <c r="AB24" s="22">
        <f>R24+W24</f>
        <v>785</v>
      </c>
      <c r="AC24" s="2">
        <f>SUM(X24:AB24)</f>
        <v>4116</v>
      </c>
    </row>
    <row r="25" spans="1:29" x14ac:dyDescent="0.45">
      <c r="A25" s="1" t="s">
        <v>43</v>
      </c>
      <c r="B25" s="1" t="s">
        <v>44</v>
      </c>
      <c r="C25" s="2">
        <v>16</v>
      </c>
      <c r="D25" s="25">
        <v>47</v>
      </c>
      <c r="E25" s="25">
        <v>46</v>
      </c>
      <c r="F25" s="25">
        <v>42</v>
      </c>
      <c r="G25" s="25">
        <v>43</v>
      </c>
      <c r="H25" s="25">
        <v>42</v>
      </c>
      <c r="I25" s="26">
        <f>IF(D25-40&gt;0,D25-40,0)</f>
        <v>7</v>
      </c>
      <c r="J25" s="26">
        <f>IF(E25-40&gt;0,E25-40,0)</f>
        <v>6</v>
      </c>
      <c r="K25" s="26">
        <f>IF(F25-40&gt;0,F25-40,0)</f>
        <v>2</v>
      </c>
      <c r="L25" s="26">
        <f>IF(G25-40&gt;0,G25-40,0)</f>
        <v>3</v>
      </c>
      <c r="M25" s="26">
        <f>IF(H25-40&gt;0,H25-40,0)</f>
        <v>2</v>
      </c>
      <c r="N25" s="14">
        <f>C25*D25</f>
        <v>752</v>
      </c>
      <c r="O25" s="14">
        <f>$C$4*E25</f>
        <v>506</v>
      </c>
      <c r="P25" s="14">
        <f>$C$4*F25</f>
        <v>462</v>
      </c>
      <c r="Q25" s="14">
        <f>$C$4*G25</f>
        <v>473</v>
      </c>
      <c r="R25" s="14">
        <f>$C$4*H25</f>
        <v>462</v>
      </c>
      <c r="S25" s="17">
        <f>0.5*$D25*I25</f>
        <v>164.5</v>
      </c>
      <c r="T25" s="17">
        <f>0.5*$D25*J25</f>
        <v>141</v>
      </c>
      <c r="U25" s="17">
        <f>0.5*$D25*K25</f>
        <v>47</v>
      </c>
      <c r="V25" s="17">
        <f>0.5*$D25*L25</f>
        <v>70.5</v>
      </c>
      <c r="W25" s="17">
        <f>0.5*$D25*M25</f>
        <v>47</v>
      </c>
      <c r="X25" s="22">
        <f>N25+S25</f>
        <v>916.5</v>
      </c>
      <c r="Y25" s="22">
        <f>O25+T25</f>
        <v>647</v>
      </c>
      <c r="Z25" s="22">
        <f>P25+U25</f>
        <v>509</v>
      </c>
      <c r="AA25" s="22">
        <f>Q25+V25</f>
        <v>543.5</v>
      </c>
      <c r="AB25" s="22">
        <f>R25+W25</f>
        <v>509</v>
      </c>
      <c r="AC25" s="2">
        <f>SUM(X25:AB25)</f>
        <v>3125</v>
      </c>
    </row>
    <row r="26" spans="1:29" x14ac:dyDescent="0.45">
      <c r="A26" s="1" t="s">
        <v>45</v>
      </c>
      <c r="B26" s="1" t="s">
        <v>46</v>
      </c>
      <c r="C26" s="2">
        <v>19</v>
      </c>
      <c r="D26" s="25">
        <v>49</v>
      </c>
      <c r="E26" s="25">
        <v>42</v>
      </c>
      <c r="F26" s="25">
        <v>40</v>
      </c>
      <c r="G26" s="25">
        <v>44</v>
      </c>
      <c r="H26" s="25">
        <v>40</v>
      </c>
      <c r="I26" s="26">
        <f>IF(D26-40&gt;0,D26-40,0)</f>
        <v>9</v>
      </c>
      <c r="J26" s="26">
        <f>IF(E26-40&gt;0,E26-40,0)</f>
        <v>2</v>
      </c>
      <c r="K26" s="26">
        <f>IF(F26-40&gt;0,F26-40,0)</f>
        <v>0</v>
      </c>
      <c r="L26" s="26">
        <f>IF(G26-40&gt;0,G26-40,0)</f>
        <v>4</v>
      </c>
      <c r="M26" s="26">
        <f>IF(H26-40&gt;0,H26-40,0)</f>
        <v>0</v>
      </c>
      <c r="N26" s="14">
        <f>C26*D26</f>
        <v>931</v>
      </c>
      <c r="O26" s="14">
        <f>$C$4*E26</f>
        <v>462</v>
      </c>
      <c r="P26" s="14">
        <f>$C$4*F26</f>
        <v>440</v>
      </c>
      <c r="Q26" s="14">
        <f>$C$4*G26</f>
        <v>484</v>
      </c>
      <c r="R26" s="14">
        <f>$C$4*H26</f>
        <v>440</v>
      </c>
      <c r="S26" s="17">
        <f>0.5*$D26*I26</f>
        <v>220.5</v>
      </c>
      <c r="T26" s="17">
        <f>0.5*$D26*J26</f>
        <v>49</v>
      </c>
      <c r="U26" s="17">
        <f>0.5*$D26*K26</f>
        <v>0</v>
      </c>
      <c r="V26" s="17">
        <f>0.5*$D26*L26</f>
        <v>98</v>
      </c>
      <c r="W26" s="17">
        <f>0.5*$D26*M26</f>
        <v>0</v>
      </c>
      <c r="X26" s="22">
        <f>N26+S26</f>
        <v>1151.5</v>
      </c>
      <c r="Y26" s="22">
        <f>O26+T26</f>
        <v>511</v>
      </c>
      <c r="Z26" s="22">
        <f>P26+U26</f>
        <v>440</v>
      </c>
      <c r="AA26" s="22">
        <f>Q26+V26</f>
        <v>582</v>
      </c>
      <c r="AB26" s="22">
        <f>R26+W26</f>
        <v>440</v>
      </c>
      <c r="AC26" s="2">
        <f>SUM(X26:AB26)</f>
        <v>3124.5</v>
      </c>
    </row>
    <row r="27" spans="1:29" x14ac:dyDescent="0.45">
      <c r="A27" s="1" t="s">
        <v>47</v>
      </c>
      <c r="B27" s="1" t="s">
        <v>48</v>
      </c>
      <c r="C27" s="2">
        <v>11</v>
      </c>
      <c r="D27" s="25">
        <v>40</v>
      </c>
      <c r="E27" s="25">
        <v>48</v>
      </c>
      <c r="F27" s="25">
        <v>47</v>
      </c>
      <c r="G27" s="25">
        <v>42</v>
      </c>
      <c r="H27" s="25">
        <v>47</v>
      </c>
      <c r="I27" s="26">
        <f>IF(D27-40&gt;0,D27-40,0)</f>
        <v>0</v>
      </c>
      <c r="J27" s="26">
        <f>IF(E27-40&gt;0,E27-40,0)</f>
        <v>8</v>
      </c>
      <c r="K27" s="26">
        <f>IF(F27-40&gt;0,F27-40,0)</f>
        <v>7</v>
      </c>
      <c r="L27" s="26">
        <f>IF(G27-40&gt;0,G27-40,0)</f>
        <v>2</v>
      </c>
      <c r="M27" s="26">
        <f>IF(H27-40&gt;0,H27-40,0)</f>
        <v>7</v>
      </c>
      <c r="N27" s="14">
        <f>C27*D27</f>
        <v>440</v>
      </c>
      <c r="O27" s="14">
        <f>$C$4*E27</f>
        <v>528</v>
      </c>
      <c r="P27" s="14">
        <f>$C$4*F27</f>
        <v>517</v>
      </c>
      <c r="Q27" s="14">
        <f>$C$4*G27</f>
        <v>462</v>
      </c>
      <c r="R27" s="14">
        <f>$C$4*H27</f>
        <v>517</v>
      </c>
      <c r="S27" s="17">
        <f>0.5*$D27*I27</f>
        <v>0</v>
      </c>
      <c r="T27" s="17">
        <f>0.5*$D27*J27</f>
        <v>160</v>
      </c>
      <c r="U27" s="17">
        <f>0.5*$D27*K27</f>
        <v>140</v>
      </c>
      <c r="V27" s="17">
        <f>0.5*$D27*L27</f>
        <v>40</v>
      </c>
      <c r="W27" s="17">
        <f>0.5*$D27*M27</f>
        <v>140</v>
      </c>
      <c r="X27" s="22">
        <f>N27+S27</f>
        <v>440</v>
      </c>
      <c r="Y27" s="22">
        <f>O27+T27</f>
        <v>688</v>
      </c>
      <c r="Z27" s="22">
        <f>P27+U27</f>
        <v>657</v>
      </c>
      <c r="AA27" s="22">
        <f>Q27+V27</f>
        <v>502</v>
      </c>
      <c r="AB27" s="22">
        <f>R27+W27</f>
        <v>657</v>
      </c>
      <c r="AC27" s="2">
        <f>SUM(X27:AB27)</f>
        <v>2944</v>
      </c>
    </row>
    <row r="28" spans="1:29" x14ac:dyDescent="0.45">
      <c r="A28" s="1" t="s">
        <v>49</v>
      </c>
      <c r="B28" s="1" t="s">
        <v>50</v>
      </c>
      <c r="C28" s="2">
        <v>16</v>
      </c>
      <c r="D28" s="25">
        <v>50</v>
      </c>
      <c r="E28" s="25">
        <v>49</v>
      </c>
      <c r="F28" s="25">
        <v>47</v>
      </c>
      <c r="G28" s="25">
        <v>44</v>
      </c>
      <c r="H28" s="25">
        <v>47</v>
      </c>
      <c r="I28" s="26">
        <f>IF(D28-40&gt;0,D28-40,0)</f>
        <v>10</v>
      </c>
      <c r="J28" s="26">
        <f>IF(E28-40&gt;0,E28-40,0)</f>
        <v>9</v>
      </c>
      <c r="K28" s="26">
        <f>IF(F28-40&gt;0,F28-40,0)</f>
        <v>7</v>
      </c>
      <c r="L28" s="26">
        <f>IF(G28-40&gt;0,G28-40,0)</f>
        <v>4</v>
      </c>
      <c r="M28" s="26">
        <f>IF(H28-40&gt;0,H28-40,0)</f>
        <v>7</v>
      </c>
      <c r="N28" s="14">
        <f>C28*D28</f>
        <v>800</v>
      </c>
      <c r="O28" s="14">
        <f>$C$4*E28</f>
        <v>539</v>
      </c>
      <c r="P28" s="14">
        <f>$C$4*F28</f>
        <v>517</v>
      </c>
      <c r="Q28" s="14">
        <f>$C$4*G28</f>
        <v>484</v>
      </c>
      <c r="R28" s="14">
        <f>$C$4*H28</f>
        <v>517</v>
      </c>
      <c r="S28" s="17">
        <f>0.5*$D28*I28</f>
        <v>250</v>
      </c>
      <c r="T28" s="17">
        <f>0.5*$D28*J28</f>
        <v>225</v>
      </c>
      <c r="U28" s="17">
        <f>0.5*$D28*K28</f>
        <v>175</v>
      </c>
      <c r="V28" s="17">
        <f>0.5*$D28*L28</f>
        <v>100</v>
      </c>
      <c r="W28" s="17">
        <f>0.5*$D28*M28</f>
        <v>175</v>
      </c>
      <c r="X28" s="22">
        <f>N28+S28</f>
        <v>1050</v>
      </c>
      <c r="Y28" s="22">
        <f>O28+T28</f>
        <v>764</v>
      </c>
      <c r="Z28" s="22">
        <f>P28+U28</f>
        <v>692</v>
      </c>
      <c r="AA28" s="22">
        <f>Q28+V28</f>
        <v>584</v>
      </c>
      <c r="AB28" s="22">
        <f>R28+W28</f>
        <v>692</v>
      </c>
      <c r="AC28" s="2">
        <f>SUM(X28:AB28)</f>
        <v>3782</v>
      </c>
    </row>
    <row r="29" spans="1:29" x14ac:dyDescent="0.45">
      <c r="A29" s="1" t="s">
        <v>51</v>
      </c>
      <c r="B29" s="1" t="s">
        <v>52</v>
      </c>
      <c r="C29" s="2">
        <v>16</v>
      </c>
      <c r="D29" s="25">
        <v>46</v>
      </c>
      <c r="E29" s="25">
        <v>43</v>
      </c>
      <c r="F29" s="25">
        <v>49</v>
      </c>
      <c r="G29" s="25">
        <v>50</v>
      </c>
      <c r="H29" s="25">
        <v>49</v>
      </c>
      <c r="I29" s="26">
        <f>IF(D29-40&gt;0,D29-40,0)</f>
        <v>6</v>
      </c>
      <c r="J29" s="26">
        <f>IF(E29-40&gt;0,E29-40,0)</f>
        <v>3</v>
      </c>
      <c r="K29" s="26">
        <f>IF(F29-40&gt;0,F29-40,0)</f>
        <v>9</v>
      </c>
      <c r="L29" s="26">
        <f>IF(G29-40&gt;0,G29-40,0)</f>
        <v>10</v>
      </c>
      <c r="M29" s="26">
        <f>IF(H29-40&gt;0,H29-40,0)</f>
        <v>9</v>
      </c>
      <c r="N29" s="14">
        <f>C29*D29</f>
        <v>736</v>
      </c>
      <c r="O29" s="14">
        <f>$C$4*E29</f>
        <v>473</v>
      </c>
      <c r="P29" s="14">
        <f>$C$4*F29</f>
        <v>539</v>
      </c>
      <c r="Q29" s="14">
        <f>$C$4*G29</f>
        <v>550</v>
      </c>
      <c r="R29" s="14">
        <f>$C$4*H29</f>
        <v>539</v>
      </c>
      <c r="S29" s="17">
        <f>0.5*$D29*I29</f>
        <v>138</v>
      </c>
      <c r="T29" s="17">
        <f>0.5*$D29*J29</f>
        <v>69</v>
      </c>
      <c r="U29" s="17">
        <f>0.5*$D29*K29</f>
        <v>207</v>
      </c>
      <c r="V29" s="17">
        <f>0.5*$D29*L29</f>
        <v>230</v>
      </c>
      <c r="W29" s="17">
        <f>0.5*$D29*M29</f>
        <v>207</v>
      </c>
      <c r="X29" s="22">
        <f>N29+S29</f>
        <v>874</v>
      </c>
      <c r="Y29" s="22">
        <f>O29+T29</f>
        <v>542</v>
      </c>
      <c r="Z29" s="22">
        <f>P29+U29</f>
        <v>746</v>
      </c>
      <c r="AA29" s="22">
        <f>Q29+V29</f>
        <v>780</v>
      </c>
      <c r="AB29" s="22">
        <f>R29+W29</f>
        <v>746</v>
      </c>
      <c r="AC29" s="2">
        <f>SUM(X29:AB29)</f>
        <v>3688</v>
      </c>
    </row>
    <row r="30" spans="1:29" x14ac:dyDescent="0.45">
      <c r="A30" s="1" t="s">
        <v>53</v>
      </c>
      <c r="B30" s="1" t="s">
        <v>54</v>
      </c>
      <c r="C30" s="2">
        <v>10</v>
      </c>
      <c r="D30" s="25">
        <v>42</v>
      </c>
      <c r="E30" s="25">
        <v>44</v>
      </c>
      <c r="F30" s="25">
        <v>40</v>
      </c>
      <c r="G30" s="25">
        <v>42</v>
      </c>
      <c r="H30" s="25">
        <v>40</v>
      </c>
      <c r="I30" s="26">
        <f>IF(D30-40&gt;0,D30-40,0)</f>
        <v>2</v>
      </c>
      <c r="J30" s="26">
        <f>IF(E30-40&gt;0,E30-40,0)</f>
        <v>4</v>
      </c>
      <c r="K30" s="26">
        <f>IF(F30-40&gt;0,F30-40,0)</f>
        <v>0</v>
      </c>
      <c r="L30" s="26">
        <f>IF(G30-40&gt;0,G30-40,0)</f>
        <v>2</v>
      </c>
      <c r="M30" s="26">
        <f>IF(H30-40&gt;0,H30-40,0)</f>
        <v>0</v>
      </c>
      <c r="N30" s="14">
        <f>C30*D30</f>
        <v>420</v>
      </c>
      <c r="O30" s="14">
        <f>$C$4*E30</f>
        <v>484</v>
      </c>
      <c r="P30" s="14">
        <f>$C$4*F30</f>
        <v>440</v>
      </c>
      <c r="Q30" s="14">
        <f>$C$4*G30</f>
        <v>462</v>
      </c>
      <c r="R30" s="14">
        <f>$C$4*H30</f>
        <v>440</v>
      </c>
      <c r="S30" s="17">
        <f>0.5*$D30*I30</f>
        <v>42</v>
      </c>
      <c r="T30" s="17">
        <f>0.5*$D30*J30</f>
        <v>84</v>
      </c>
      <c r="U30" s="17">
        <f>0.5*$D30*K30</f>
        <v>0</v>
      </c>
      <c r="V30" s="17">
        <f>0.5*$D30*L30</f>
        <v>42</v>
      </c>
      <c r="W30" s="17">
        <f>0.5*$D30*M30</f>
        <v>0</v>
      </c>
      <c r="X30" s="22">
        <f>N30+S30</f>
        <v>462</v>
      </c>
      <c r="Y30" s="22">
        <f>O30+T30</f>
        <v>568</v>
      </c>
      <c r="Z30" s="22">
        <f>P30+U30</f>
        <v>440</v>
      </c>
      <c r="AA30" s="22">
        <f>Q30+V30</f>
        <v>504</v>
      </c>
      <c r="AB30" s="22">
        <f>R30+W30</f>
        <v>440</v>
      </c>
      <c r="AC30" s="2">
        <f>SUM(X30:AB30)</f>
        <v>2414</v>
      </c>
    </row>
    <row r="31" spans="1:29" x14ac:dyDescent="0.45">
      <c r="A31" s="1" t="s">
        <v>55</v>
      </c>
      <c r="B31" s="1" t="s">
        <v>56</v>
      </c>
      <c r="C31" s="2">
        <v>19</v>
      </c>
      <c r="D31" s="25">
        <v>48</v>
      </c>
      <c r="E31" s="25">
        <v>42</v>
      </c>
      <c r="F31" s="25">
        <v>50</v>
      </c>
      <c r="G31" s="25">
        <v>48</v>
      </c>
      <c r="H31" s="25">
        <v>50</v>
      </c>
      <c r="I31" s="26">
        <f>IF(D31-40&gt;0,D31-40,0)</f>
        <v>8</v>
      </c>
      <c r="J31" s="26">
        <f>IF(E31-40&gt;0,E31-40,0)</f>
        <v>2</v>
      </c>
      <c r="K31" s="26">
        <f>IF(F31-40&gt;0,F31-40,0)</f>
        <v>10</v>
      </c>
      <c r="L31" s="26">
        <f>IF(G31-40&gt;0,G31-40,0)</f>
        <v>8</v>
      </c>
      <c r="M31" s="26">
        <f>IF(H31-40&gt;0,H31-40,0)</f>
        <v>10</v>
      </c>
      <c r="N31" s="14">
        <f>C31*D31</f>
        <v>912</v>
      </c>
      <c r="O31" s="14">
        <f>$C$4*E31</f>
        <v>462</v>
      </c>
      <c r="P31" s="14">
        <f>$C$4*F31</f>
        <v>550</v>
      </c>
      <c r="Q31" s="14">
        <f>$C$4*G31</f>
        <v>528</v>
      </c>
      <c r="R31" s="14">
        <f>$C$4*H31</f>
        <v>550</v>
      </c>
      <c r="S31" s="17">
        <f>0.5*$D31*I31</f>
        <v>192</v>
      </c>
      <c r="T31" s="17">
        <f>0.5*$D31*J31</f>
        <v>48</v>
      </c>
      <c r="U31" s="17">
        <f>0.5*$D31*K31</f>
        <v>240</v>
      </c>
      <c r="V31" s="17">
        <f>0.5*$D31*L31</f>
        <v>192</v>
      </c>
      <c r="W31" s="17">
        <f>0.5*$D31*M31</f>
        <v>240</v>
      </c>
      <c r="X31" s="22">
        <f>N31+S31</f>
        <v>1104</v>
      </c>
      <c r="Y31" s="22">
        <f>O31+T31</f>
        <v>510</v>
      </c>
      <c r="Z31" s="22">
        <f>P31+U31</f>
        <v>790</v>
      </c>
      <c r="AA31" s="22">
        <f>Q31+V31</f>
        <v>720</v>
      </c>
      <c r="AB31" s="22">
        <f>R31+W31</f>
        <v>790</v>
      </c>
      <c r="AC31" s="2">
        <f>SUM(X31:AB31)</f>
        <v>3914</v>
      </c>
    </row>
    <row r="32" spans="1:29" x14ac:dyDescent="0.45">
      <c r="A32" s="1" t="s">
        <v>57</v>
      </c>
      <c r="B32" s="1" t="s">
        <v>58</v>
      </c>
      <c r="C32" s="2">
        <v>13</v>
      </c>
      <c r="D32" s="25">
        <v>49</v>
      </c>
      <c r="E32" s="25">
        <v>44</v>
      </c>
      <c r="F32" s="25">
        <v>46</v>
      </c>
      <c r="G32" s="25">
        <v>47</v>
      </c>
      <c r="H32" s="25">
        <v>46</v>
      </c>
      <c r="I32" s="26">
        <f>IF(D32-40&gt;0,D32-40,0)</f>
        <v>9</v>
      </c>
      <c r="J32" s="26">
        <f>IF(E32-40&gt;0,E32-40,0)</f>
        <v>4</v>
      </c>
      <c r="K32" s="26">
        <f>IF(F32-40&gt;0,F32-40,0)</f>
        <v>6</v>
      </c>
      <c r="L32" s="26">
        <f>IF(G32-40&gt;0,G32-40,0)</f>
        <v>7</v>
      </c>
      <c r="M32" s="26">
        <f>IF(H32-40&gt;0,H32-40,0)</f>
        <v>6</v>
      </c>
      <c r="N32" s="14">
        <f>C32*D32</f>
        <v>637</v>
      </c>
      <c r="O32" s="14">
        <f>$C$4*E32</f>
        <v>484</v>
      </c>
      <c r="P32" s="14">
        <f>$C$4*F32</f>
        <v>506</v>
      </c>
      <c r="Q32" s="14">
        <f>$C$4*G32</f>
        <v>517</v>
      </c>
      <c r="R32" s="14">
        <f>$C$4*H32</f>
        <v>506</v>
      </c>
      <c r="S32" s="17">
        <f>0.5*$D32*I32</f>
        <v>220.5</v>
      </c>
      <c r="T32" s="17">
        <f>0.5*$D32*J32</f>
        <v>98</v>
      </c>
      <c r="U32" s="17">
        <f>0.5*$D32*K32</f>
        <v>147</v>
      </c>
      <c r="V32" s="17">
        <f>0.5*$D32*L32</f>
        <v>171.5</v>
      </c>
      <c r="W32" s="17">
        <f>0.5*$D32*M32</f>
        <v>147</v>
      </c>
      <c r="X32" s="22">
        <f>N32+S32</f>
        <v>857.5</v>
      </c>
      <c r="Y32" s="22">
        <f>O32+T32</f>
        <v>582</v>
      </c>
      <c r="Z32" s="22">
        <f>P32+U32</f>
        <v>653</v>
      </c>
      <c r="AA32" s="22">
        <f>Q32+V32</f>
        <v>688.5</v>
      </c>
      <c r="AB32" s="22">
        <f>R32+W32</f>
        <v>653</v>
      </c>
      <c r="AC32" s="2">
        <f>SUM(X32:AB32)</f>
        <v>3434</v>
      </c>
    </row>
    <row r="33" spans="1:29" x14ac:dyDescent="0.45">
      <c r="A33" s="1" t="s">
        <v>59</v>
      </c>
      <c r="B33" s="1" t="s">
        <v>60</v>
      </c>
      <c r="C33" s="2">
        <v>12</v>
      </c>
      <c r="D33" s="25">
        <v>43</v>
      </c>
      <c r="E33" s="25">
        <v>50</v>
      </c>
      <c r="F33" s="25">
        <v>42</v>
      </c>
      <c r="G33" s="25">
        <v>40</v>
      </c>
      <c r="H33" s="25">
        <v>42</v>
      </c>
      <c r="I33" s="26">
        <f>IF(D33-40&gt;0,D33-40,0)</f>
        <v>3</v>
      </c>
      <c r="J33" s="26">
        <f>IF(E33-40&gt;0,E33-40,0)</f>
        <v>10</v>
      </c>
      <c r="K33" s="26">
        <f>IF(F33-40&gt;0,F33-40,0)</f>
        <v>2</v>
      </c>
      <c r="L33" s="26">
        <f>IF(G33-40&gt;0,G33-40,0)</f>
        <v>0</v>
      </c>
      <c r="M33" s="26">
        <f>IF(H33-40&gt;0,H33-40,0)</f>
        <v>2</v>
      </c>
      <c r="N33" s="14">
        <f>C33*D33</f>
        <v>516</v>
      </c>
      <c r="O33" s="14">
        <f>$C$4*E33</f>
        <v>550</v>
      </c>
      <c r="P33" s="14">
        <f>$C$4*F33</f>
        <v>462</v>
      </c>
      <c r="Q33" s="14">
        <f>$C$4*G33</f>
        <v>440</v>
      </c>
      <c r="R33" s="14">
        <f>$C$4*H33</f>
        <v>462</v>
      </c>
      <c r="S33" s="17">
        <f>0.5*$D33*I33</f>
        <v>64.5</v>
      </c>
      <c r="T33" s="17">
        <f>0.5*$D33*J33</f>
        <v>215</v>
      </c>
      <c r="U33" s="17">
        <f>0.5*$D33*K33</f>
        <v>43</v>
      </c>
      <c r="V33" s="17">
        <f>0.5*$D33*L33</f>
        <v>0</v>
      </c>
      <c r="W33" s="17">
        <f>0.5*$D33*M33</f>
        <v>43</v>
      </c>
      <c r="X33" s="22">
        <f>N33+S33</f>
        <v>580.5</v>
      </c>
      <c r="Y33" s="22">
        <f>O33+T33</f>
        <v>765</v>
      </c>
      <c r="Z33" s="22">
        <f>P33+U33</f>
        <v>505</v>
      </c>
      <c r="AA33" s="22">
        <f>Q33+V33</f>
        <v>440</v>
      </c>
      <c r="AB33" s="22">
        <f>R33+W33</f>
        <v>505</v>
      </c>
      <c r="AC33" s="2">
        <f>SUM(X33:AB33)</f>
        <v>2795.5</v>
      </c>
    </row>
    <row r="34" spans="1:29" x14ac:dyDescent="0.45">
      <c r="A34" s="1" t="s">
        <v>61</v>
      </c>
      <c r="B34" s="1" t="s">
        <v>62</v>
      </c>
      <c r="C34" s="2">
        <v>15</v>
      </c>
      <c r="D34" s="25">
        <v>44</v>
      </c>
      <c r="E34" s="25">
        <v>42</v>
      </c>
      <c r="F34" s="25">
        <v>48</v>
      </c>
      <c r="G34" s="25">
        <v>43</v>
      </c>
      <c r="H34" s="25">
        <v>48</v>
      </c>
      <c r="I34" s="26">
        <f>IF(D34-40&gt;0,D34-40,0)</f>
        <v>4</v>
      </c>
      <c r="J34" s="26">
        <f>IF(E34-40&gt;0,E34-40,0)</f>
        <v>2</v>
      </c>
      <c r="K34" s="26">
        <f>IF(F34-40&gt;0,F34-40,0)</f>
        <v>8</v>
      </c>
      <c r="L34" s="26">
        <f>IF(G34-40&gt;0,G34-40,0)</f>
        <v>3</v>
      </c>
      <c r="M34" s="26">
        <f>IF(H34-40&gt;0,H34-40,0)</f>
        <v>8</v>
      </c>
      <c r="N34" s="14">
        <f>C34*D34</f>
        <v>660</v>
      </c>
      <c r="O34" s="14">
        <f>$C$4*E34</f>
        <v>462</v>
      </c>
      <c r="P34" s="14">
        <f>$C$4*F34</f>
        <v>528</v>
      </c>
      <c r="Q34" s="14">
        <f>$C$4*G34</f>
        <v>473</v>
      </c>
      <c r="R34" s="14">
        <f>$C$4*H34</f>
        <v>528</v>
      </c>
      <c r="S34" s="17">
        <f>0.5*$D34*I34</f>
        <v>88</v>
      </c>
      <c r="T34" s="17">
        <f>0.5*$D34*J34</f>
        <v>44</v>
      </c>
      <c r="U34" s="17">
        <f>0.5*$D34*K34</f>
        <v>176</v>
      </c>
      <c r="V34" s="17">
        <f>0.5*$D34*L34</f>
        <v>66</v>
      </c>
      <c r="W34" s="17">
        <f>0.5*$D34*M34</f>
        <v>176</v>
      </c>
      <c r="X34" s="22">
        <f>N34+S34</f>
        <v>748</v>
      </c>
      <c r="Y34" s="22">
        <f>O34+T34</f>
        <v>506</v>
      </c>
      <c r="Z34" s="22">
        <f>P34+U34</f>
        <v>704</v>
      </c>
      <c r="AA34" s="22">
        <f>Q34+V34</f>
        <v>539</v>
      </c>
      <c r="AB34" s="22">
        <f>R34+W34</f>
        <v>704</v>
      </c>
      <c r="AC34" s="2">
        <f>SUM(X34:AB34)</f>
        <v>3201</v>
      </c>
    </row>
    <row r="35" spans="1:29" x14ac:dyDescent="0.45">
      <c r="A35" s="1" t="s">
        <v>63</v>
      </c>
      <c r="B35" s="1" t="s">
        <v>64</v>
      </c>
      <c r="C35" s="2">
        <v>16</v>
      </c>
      <c r="D35" s="25">
        <v>42</v>
      </c>
      <c r="E35" s="25">
        <v>48</v>
      </c>
      <c r="F35" s="25">
        <v>49</v>
      </c>
      <c r="G35" s="25">
        <v>49</v>
      </c>
      <c r="H35" s="25">
        <v>49</v>
      </c>
      <c r="I35" s="26">
        <f>IF(D35-40&gt;0,D35-40,0)</f>
        <v>2</v>
      </c>
      <c r="J35" s="26">
        <f>IF(E35-40&gt;0,E35-40,0)</f>
        <v>8</v>
      </c>
      <c r="K35" s="26">
        <f>IF(F35-40&gt;0,F35-40,0)</f>
        <v>9</v>
      </c>
      <c r="L35" s="26">
        <f>IF(G35-40&gt;0,G35-40,0)</f>
        <v>9</v>
      </c>
      <c r="M35" s="26">
        <f>IF(H35-40&gt;0,H35-40,0)</f>
        <v>9</v>
      </c>
      <c r="N35" s="14">
        <f>C35*D35</f>
        <v>672</v>
      </c>
      <c r="O35" s="14">
        <f>$C$4*E35</f>
        <v>528</v>
      </c>
      <c r="P35" s="14">
        <f>$C$4*F35</f>
        <v>539</v>
      </c>
      <c r="Q35" s="14">
        <f>$C$4*G35</f>
        <v>539</v>
      </c>
      <c r="R35" s="14">
        <f>$C$4*H35</f>
        <v>539</v>
      </c>
      <c r="S35" s="17">
        <f>0.5*$D35*I35</f>
        <v>42</v>
      </c>
      <c r="T35" s="17">
        <f>0.5*$D35*J35</f>
        <v>168</v>
      </c>
      <c r="U35" s="17">
        <f>0.5*$D35*K35</f>
        <v>189</v>
      </c>
      <c r="V35" s="17">
        <f>0.5*$D35*L35</f>
        <v>189</v>
      </c>
      <c r="W35" s="17">
        <f>0.5*$D35*M35</f>
        <v>189</v>
      </c>
      <c r="X35" s="22">
        <f>N35+S35</f>
        <v>714</v>
      </c>
      <c r="Y35" s="22">
        <f>O35+T35</f>
        <v>696</v>
      </c>
      <c r="Z35" s="22">
        <f>P35+U35</f>
        <v>728</v>
      </c>
      <c r="AA35" s="22">
        <f>Q35+V35</f>
        <v>728</v>
      </c>
      <c r="AB35" s="22">
        <f>R35+W35</f>
        <v>728</v>
      </c>
      <c r="AC35" s="2">
        <f>SUM(X35:AB35)</f>
        <v>3594</v>
      </c>
    </row>
    <row r="36" spans="1:29" x14ac:dyDescent="0.45">
      <c r="A36" s="1" t="s">
        <v>65</v>
      </c>
      <c r="B36" s="1" t="s">
        <v>66</v>
      </c>
      <c r="C36" s="2">
        <v>13</v>
      </c>
      <c r="D36" s="25">
        <v>44</v>
      </c>
      <c r="E36" s="25">
        <v>47</v>
      </c>
      <c r="F36" s="25">
        <v>43</v>
      </c>
      <c r="G36" s="25">
        <v>39</v>
      </c>
      <c r="H36" s="25">
        <v>43</v>
      </c>
      <c r="I36" s="26">
        <f>IF(D36-40&gt;0,D36-40,0)</f>
        <v>4</v>
      </c>
      <c r="J36" s="26">
        <f>IF(E36-40&gt;0,E36-40,0)</f>
        <v>7</v>
      </c>
      <c r="K36" s="26">
        <f>IF(F36-40&gt;0,F36-40,0)</f>
        <v>3</v>
      </c>
      <c r="L36" s="26">
        <f>IF(G36-40&gt;0,G36-40,0)</f>
        <v>0</v>
      </c>
      <c r="M36" s="26">
        <f>IF(H36-40&gt;0,H36-40,0)</f>
        <v>3</v>
      </c>
      <c r="N36" s="14">
        <f>C36*D36</f>
        <v>572</v>
      </c>
      <c r="O36" s="14">
        <f>$C$4*E36</f>
        <v>517</v>
      </c>
      <c r="P36" s="14">
        <f>$C$4*F36</f>
        <v>473</v>
      </c>
      <c r="Q36" s="14">
        <f>$C$4*G36</f>
        <v>429</v>
      </c>
      <c r="R36" s="14">
        <f>$C$4*H36</f>
        <v>473</v>
      </c>
      <c r="S36" s="17">
        <f>0.5*$D36*I36</f>
        <v>88</v>
      </c>
      <c r="T36" s="17">
        <f>0.5*$D36*J36</f>
        <v>154</v>
      </c>
      <c r="U36" s="17">
        <f>0.5*$D36*K36</f>
        <v>66</v>
      </c>
      <c r="V36" s="17">
        <f>0.5*$D36*L36</f>
        <v>0</v>
      </c>
      <c r="W36" s="17">
        <f>0.5*$D36*M36</f>
        <v>66</v>
      </c>
      <c r="X36" s="22">
        <f>N36+S36</f>
        <v>660</v>
      </c>
      <c r="Y36" s="22">
        <f>O36+T36</f>
        <v>671</v>
      </c>
      <c r="Z36" s="22">
        <f>P36+U36</f>
        <v>539</v>
      </c>
      <c r="AA36" s="22">
        <f>Q36+V36</f>
        <v>429</v>
      </c>
      <c r="AB36" s="22">
        <f>R36+W36</f>
        <v>539</v>
      </c>
      <c r="AC36" s="2">
        <f>SUM(X36:AB36)</f>
        <v>2838</v>
      </c>
    </row>
    <row r="37" spans="1:29" x14ac:dyDescent="0.45">
      <c r="A37" s="1" t="s">
        <v>67</v>
      </c>
      <c r="B37" s="1" t="s">
        <v>68</v>
      </c>
      <c r="C37" s="2">
        <v>15</v>
      </c>
      <c r="D37" s="25">
        <v>50</v>
      </c>
      <c r="E37" s="25">
        <v>40</v>
      </c>
      <c r="F37" s="25">
        <v>44</v>
      </c>
      <c r="G37" s="25">
        <v>43</v>
      </c>
      <c r="H37" s="25">
        <v>44</v>
      </c>
      <c r="I37" s="26">
        <f>IF(D37-40&gt;0,D37-40,0)</f>
        <v>10</v>
      </c>
      <c r="J37" s="26">
        <f>IF(E37-40&gt;0,E37-40,0)</f>
        <v>0</v>
      </c>
      <c r="K37" s="26">
        <f>IF(F37-40&gt;0,F37-40,0)</f>
        <v>4</v>
      </c>
      <c r="L37" s="26">
        <f>IF(G37-40&gt;0,G37-40,0)</f>
        <v>3</v>
      </c>
      <c r="M37" s="26">
        <f>IF(H37-40&gt;0,H37-40,0)</f>
        <v>4</v>
      </c>
      <c r="N37" s="14">
        <f>C37*D37</f>
        <v>750</v>
      </c>
      <c r="O37" s="14">
        <f>$C$4*E37</f>
        <v>440</v>
      </c>
      <c r="P37" s="14">
        <f>$C$4*F37</f>
        <v>484</v>
      </c>
      <c r="Q37" s="14">
        <f>$C$4*G37</f>
        <v>473</v>
      </c>
      <c r="R37" s="14">
        <f>$C$4*H37</f>
        <v>484</v>
      </c>
      <c r="S37" s="17">
        <f>0.5*$D37*I37</f>
        <v>250</v>
      </c>
      <c r="T37" s="17">
        <f>0.5*$D37*J37</f>
        <v>0</v>
      </c>
      <c r="U37" s="17">
        <f>0.5*$D37*K37</f>
        <v>100</v>
      </c>
      <c r="V37" s="17">
        <f>0.5*$D37*L37</f>
        <v>75</v>
      </c>
      <c r="W37" s="17">
        <f>0.5*$D37*M37</f>
        <v>100</v>
      </c>
      <c r="X37" s="22">
        <f>N37+S37</f>
        <v>1000</v>
      </c>
      <c r="Y37" s="22">
        <f>O37+T37</f>
        <v>440</v>
      </c>
      <c r="Z37" s="22">
        <f>P37+U37</f>
        <v>584</v>
      </c>
      <c r="AA37" s="22">
        <f>Q37+V37</f>
        <v>548</v>
      </c>
      <c r="AB37" s="22">
        <f>R37+W37</f>
        <v>584</v>
      </c>
      <c r="AC37" s="2">
        <f>SUM(X37:AB37)</f>
        <v>3156</v>
      </c>
    </row>
    <row r="38" spans="1:29" x14ac:dyDescent="0.45">
      <c r="A38" s="1" t="s">
        <v>69</v>
      </c>
      <c r="B38" s="1" t="s">
        <v>70</v>
      </c>
      <c r="C38" s="2">
        <v>12</v>
      </c>
      <c r="D38" s="25">
        <v>42</v>
      </c>
      <c r="E38" s="25">
        <v>43</v>
      </c>
      <c r="F38" s="25">
        <v>42</v>
      </c>
      <c r="G38" s="25">
        <v>45</v>
      </c>
      <c r="H38" s="25">
        <v>42</v>
      </c>
      <c r="I38" s="26">
        <f>IF(D38-40&gt;0,D38-40,0)</f>
        <v>2</v>
      </c>
      <c r="J38" s="26">
        <f>IF(E38-40&gt;0,E38-40,0)</f>
        <v>3</v>
      </c>
      <c r="K38" s="26">
        <f>IF(F38-40&gt;0,F38-40,0)</f>
        <v>2</v>
      </c>
      <c r="L38" s="26">
        <f>IF(G38-40&gt;0,G38-40,0)</f>
        <v>5</v>
      </c>
      <c r="M38" s="26">
        <f>IF(H38-40&gt;0,H38-40,0)</f>
        <v>2</v>
      </c>
      <c r="N38" s="14">
        <f>C38*D38</f>
        <v>504</v>
      </c>
      <c r="O38" s="14">
        <f>$C$4*E38</f>
        <v>473</v>
      </c>
      <c r="P38" s="14">
        <f>$C$4*F38</f>
        <v>462</v>
      </c>
      <c r="Q38" s="14">
        <f>$C$4*G38</f>
        <v>495</v>
      </c>
      <c r="R38" s="14">
        <f>$C$4*H38</f>
        <v>462</v>
      </c>
      <c r="S38" s="17">
        <f>0.5*$D38*I38</f>
        <v>42</v>
      </c>
      <c r="T38" s="17">
        <f>0.5*$D38*J38</f>
        <v>63</v>
      </c>
      <c r="U38" s="17">
        <f>0.5*$D38*K38</f>
        <v>42</v>
      </c>
      <c r="V38" s="17">
        <f>0.5*$D38*L38</f>
        <v>105</v>
      </c>
      <c r="W38" s="17">
        <f>0.5*$D38*M38</f>
        <v>42</v>
      </c>
      <c r="X38" s="22">
        <f>N38+S38</f>
        <v>546</v>
      </c>
      <c r="Y38" s="22">
        <f>O38+T38</f>
        <v>536</v>
      </c>
      <c r="Z38" s="22">
        <f>P38+U38</f>
        <v>504</v>
      </c>
      <c r="AA38" s="22">
        <f>Q38+V38</f>
        <v>600</v>
      </c>
      <c r="AB38" s="22">
        <f>R38+W38</f>
        <v>504</v>
      </c>
      <c r="AC38" s="2">
        <f>SUM(X38:AB38)</f>
        <v>2690</v>
      </c>
    </row>
    <row r="39" spans="1:29" x14ac:dyDescent="0.45">
      <c r="A39" s="1" t="s">
        <v>71</v>
      </c>
      <c r="B39" s="1" t="s">
        <v>72</v>
      </c>
      <c r="C39" s="2">
        <v>19</v>
      </c>
      <c r="D39" s="25">
        <v>48</v>
      </c>
      <c r="E39" s="25">
        <v>49</v>
      </c>
      <c r="F39" s="25">
        <v>44</v>
      </c>
      <c r="G39" s="25">
        <v>45</v>
      </c>
      <c r="H39" s="25">
        <v>44</v>
      </c>
      <c r="I39" s="26">
        <f>IF(D39-40&gt;0,D39-40,0)</f>
        <v>8</v>
      </c>
      <c r="J39" s="26">
        <f>IF(E39-40&gt;0,E39-40,0)</f>
        <v>9</v>
      </c>
      <c r="K39" s="26">
        <f>IF(F39-40&gt;0,F39-40,0)</f>
        <v>4</v>
      </c>
      <c r="L39" s="26">
        <f>IF(G39-40&gt;0,G39-40,0)</f>
        <v>5</v>
      </c>
      <c r="M39" s="26">
        <f>IF(H39-40&gt;0,H39-40,0)</f>
        <v>4</v>
      </c>
      <c r="N39" s="14">
        <f>C39*D39</f>
        <v>912</v>
      </c>
      <c r="O39" s="14">
        <f>$C$4*E39</f>
        <v>539</v>
      </c>
      <c r="P39" s="14">
        <f>$C$4*F39</f>
        <v>484</v>
      </c>
      <c r="Q39" s="14">
        <f>$C$4*G39</f>
        <v>495</v>
      </c>
      <c r="R39" s="14">
        <f>$C$4*H39</f>
        <v>484</v>
      </c>
      <c r="S39" s="17">
        <f>0.5*$D39*I39</f>
        <v>192</v>
      </c>
      <c r="T39" s="17">
        <f>0.5*$D39*J39</f>
        <v>216</v>
      </c>
      <c r="U39" s="17">
        <f>0.5*$D39*K39</f>
        <v>96</v>
      </c>
      <c r="V39" s="17">
        <f>0.5*$D39*L39</f>
        <v>120</v>
      </c>
      <c r="W39" s="17">
        <f>0.5*$D39*M39</f>
        <v>96</v>
      </c>
      <c r="X39" s="22">
        <f>N39+S39</f>
        <v>1104</v>
      </c>
      <c r="Y39" s="22">
        <f>O39+T39</f>
        <v>755</v>
      </c>
      <c r="Z39" s="22">
        <f>P39+U39</f>
        <v>580</v>
      </c>
      <c r="AA39" s="22">
        <f>Q39+V39</f>
        <v>615</v>
      </c>
      <c r="AB39" s="22">
        <f>R39+W39</f>
        <v>580</v>
      </c>
      <c r="AC39" s="2">
        <f>SUM(X39:AB39)</f>
        <v>3634</v>
      </c>
    </row>
    <row r="40" spans="1:29" x14ac:dyDescent="0.45">
      <c r="A40" s="1" t="s">
        <v>73</v>
      </c>
      <c r="B40" s="1" t="s">
        <v>74</v>
      </c>
      <c r="C40" s="2">
        <v>12</v>
      </c>
      <c r="D40" s="25">
        <v>47</v>
      </c>
      <c r="E40" s="25">
        <v>39</v>
      </c>
      <c r="F40" s="25">
        <v>50</v>
      </c>
      <c r="G40" s="25">
        <v>47</v>
      </c>
      <c r="H40" s="25">
        <v>50</v>
      </c>
      <c r="I40" s="26">
        <f>IF(D40-40&gt;0,D40-40,0)</f>
        <v>7</v>
      </c>
      <c r="J40" s="26">
        <f>IF(E40-40&gt;0,E40-40,0)</f>
        <v>0</v>
      </c>
      <c r="K40" s="26">
        <f>IF(F40-40&gt;0,F40-40,0)</f>
        <v>10</v>
      </c>
      <c r="L40" s="26">
        <f>IF(G40-40&gt;0,G40-40,0)</f>
        <v>7</v>
      </c>
      <c r="M40" s="26">
        <f>IF(H40-40&gt;0,H40-40,0)</f>
        <v>10</v>
      </c>
      <c r="N40" s="14">
        <f>C40*D40</f>
        <v>564</v>
      </c>
      <c r="O40" s="14">
        <f>$C$4*E40</f>
        <v>429</v>
      </c>
      <c r="P40" s="14">
        <f>$C$4*F40</f>
        <v>550</v>
      </c>
      <c r="Q40" s="14">
        <f>$C$4*G40</f>
        <v>517</v>
      </c>
      <c r="R40" s="14">
        <f>$C$4*H40</f>
        <v>550</v>
      </c>
      <c r="S40" s="17">
        <f>0.5*$D40*I40</f>
        <v>164.5</v>
      </c>
      <c r="T40" s="17">
        <f>0.5*$D40*J40</f>
        <v>0</v>
      </c>
      <c r="U40" s="17">
        <f>0.5*$D40*K40</f>
        <v>235</v>
      </c>
      <c r="V40" s="17">
        <f>0.5*$D40*L40</f>
        <v>164.5</v>
      </c>
      <c r="W40" s="17">
        <f>0.5*$D40*M40</f>
        <v>235</v>
      </c>
      <c r="X40" s="22">
        <f>N40+S40</f>
        <v>728.5</v>
      </c>
      <c r="Y40" s="22">
        <f>O40+T40</f>
        <v>429</v>
      </c>
      <c r="Z40" s="22">
        <f>P40+U40</f>
        <v>785</v>
      </c>
      <c r="AA40" s="22">
        <f>Q40+V40</f>
        <v>681.5</v>
      </c>
      <c r="AB40" s="22">
        <f>R40+W40</f>
        <v>785</v>
      </c>
      <c r="AC40" s="2">
        <f>SUM(X40:AB40)</f>
        <v>3409</v>
      </c>
    </row>
    <row r="41" spans="1:29" x14ac:dyDescent="0.45">
      <c r="A41" s="1" t="s">
        <v>75</v>
      </c>
      <c r="B41" s="1" t="s">
        <v>76</v>
      </c>
      <c r="C41" s="2">
        <v>17</v>
      </c>
      <c r="D41" s="25">
        <v>40</v>
      </c>
      <c r="E41" s="25">
        <v>43</v>
      </c>
      <c r="F41" s="25">
        <v>42</v>
      </c>
      <c r="G41" s="25">
        <v>50</v>
      </c>
      <c r="H41" s="25">
        <v>42</v>
      </c>
      <c r="I41" s="26">
        <f>IF(D41-40&gt;0,D41-40,0)</f>
        <v>0</v>
      </c>
      <c r="J41" s="26">
        <f>IF(E41-40&gt;0,E41-40,0)</f>
        <v>3</v>
      </c>
      <c r="K41" s="26">
        <f>IF(F41-40&gt;0,F41-40,0)</f>
        <v>2</v>
      </c>
      <c r="L41" s="26">
        <f>IF(G41-40&gt;0,G41-40,0)</f>
        <v>10</v>
      </c>
      <c r="M41" s="26">
        <f>IF(H41-40&gt;0,H41-40,0)</f>
        <v>2</v>
      </c>
      <c r="N41" s="14">
        <f>C41*D41</f>
        <v>680</v>
      </c>
      <c r="O41" s="14">
        <f>$C$4*E41</f>
        <v>473</v>
      </c>
      <c r="P41" s="14">
        <f>$C$4*F41</f>
        <v>462</v>
      </c>
      <c r="Q41" s="14">
        <f>$C$4*G41</f>
        <v>550</v>
      </c>
      <c r="R41" s="14">
        <f>$C$4*H41</f>
        <v>462</v>
      </c>
      <c r="S41" s="17">
        <f>0.5*$D41*I41</f>
        <v>0</v>
      </c>
      <c r="T41" s="17">
        <f>0.5*$D41*J41</f>
        <v>60</v>
      </c>
      <c r="U41" s="17">
        <f>0.5*$D41*K41</f>
        <v>40</v>
      </c>
      <c r="V41" s="17">
        <f>0.5*$D41*L41</f>
        <v>200</v>
      </c>
      <c r="W41" s="17">
        <f>0.5*$D41*M41</f>
        <v>40</v>
      </c>
      <c r="X41" s="22">
        <f>N41+S41</f>
        <v>680</v>
      </c>
      <c r="Y41" s="22">
        <f>O41+T41</f>
        <v>533</v>
      </c>
      <c r="Z41" s="22">
        <f>P41+U41</f>
        <v>502</v>
      </c>
      <c r="AA41" s="22">
        <f>Q41+V41</f>
        <v>750</v>
      </c>
      <c r="AB41" s="22">
        <f>R41+W41</f>
        <v>502</v>
      </c>
      <c r="AC41" s="2">
        <f>SUM(X41:AB41)</f>
        <v>2967</v>
      </c>
    </row>
    <row r="42" spans="1:29" x14ac:dyDescent="0.45">
      <c r="A42" s="1" t="s">
        <v>77</v>
      </c>
      <c r="B42" s="1" t="s">
        <v>78</v>
      </c>
      <c r="C42" s="2">
        <v>18</v>
      </c>
      <c r="D42" s="25">
        <v>43</v>
      </c>
      <c r="E42" s="25">
        <v>45</v>
      </c>
      <c r="F42" s="25">
        <v>48</v>
      </c>
      <c r="G42" s="25">
        <v>48</v>
      </c>
      <c r="H42" s="25">
        <v>48</v>
      </c>
      <c r="I42" s="26">
        <f>IF(D42-40&gt;0,D42-40,0)</f>
        <v>3</v>
      </c>
      <c r="J42" s="26">
        <f>IF(E42-40&gt;0,E42-40,0)</f>
        <v>5</v>
      </c>
      <c r="K42" s="26">
        <f>IF(F42-40&gt;0,F42-40,0)</f>
        <v>8</v>
      </c>
      <c r="L42" s="26">
        <f>IF(G42-40&gt;0,G42-40,0)</f>
        <v>8</v>
      </c>
      <c r="M42" s="26">
        <f>IF(H42-40&gt;0,H42-40,0)</f>
        <v>8</v>
      </c>
      <c r="N42" s="14">
        <f>C42*D42</f>
        <v>774</v>
      </c>
      <c r="O42" s="14">
        <f>$C$4*E42</f>
        <v>495</v>
      </c>
      <c r="P42" s="14">
        <f>$C$4*F42</f>
        <v>528</v>
      </c>
      <c r="Q42" s="14">
        <f>$C$4*G42</f>
        <v>528</v>
      </c>
      <c r="R42" s="14">
        <f>$C$4*H42</f>
        <v>528</v>
      </c>
      <c r="S42" s="17">
        <f>0.5*$D42*I42</f>
        <v>64.5</v>
      </c>
      <c r="T42" s="17">
        <f>0.5*$D42*J42</f>
        <v>107.5</v>
      </c>
      <c r="U42" s="17">
        <f>0.5*$D42*K42</f>
        <v>172</v>
      </c>
      <c r="V42" s="17">
        <f>0.5*$D42*L42</f>
        <v>172</v>
      </c>
      <c r="W42" s="17">
        <f>0.5*$D42*M42</f>
        <v>172</v>
      </c>
      <c r="X42" s="22">
        <f>N42+S42</f>
        <v>838.5</v>
      </c>
      <c r="Y42" s="22">
        <f>O42+T42</f>
        <v>602.5</v>
      </c>
      <c r="Z42" s="22">
        <f>P42+U42</f>
        <v>700</v>
      </c>
      <c r="AA42" s="22">
        <f>Q42+V42</f>
        <v>700</v>
      </c>
      <c r="AB42" s="22">
        <f>R42+W42</f>
        <v>700</v>
      </c>
      <c r="AC42" s="2">
        <f>SUM(X42:AB42)</f>
        <v>3541</v>
      </c>
    </row>
    <row r="43" spans="1:29" x14ac:dyDescent="0.45">
      <c r="A43" s="1" t="s">
        <v>79</v>
      </c>
      <c r="B43" s="1" t="s">
        <v>80</v>
      </c>
      <c r="C43" s="2">
        <v>10</v>
      </c>
      <c r="D43" s="25">
        <v>49</v>
      </c>
      <c r="E43" s="25">
        <v>45</v>
      </c>
      <c r="F43" s="25">
        <v>47</v>
      </c>
      <c r="G43" s="25">
        <v>43</v>
      </c>
      <c r="H43" s="25">
        <v>47</v>
      </c>
      <c r="I43" s="26">
        <f>IF(D43-40&gt;0,D43-40,0)</f>
        <v>9</v>
      </c>
      <c r="J43" s="26">
        <f>IF(E43-40&gt;0,E43-40,0)</f>
        <v>5</v>
      </c>
      <c r="K43" s="26">
        <f>IF(F43-40&gt;0,F43-40,0)</f>
        <v>7</v>
      </c>
      <c r="L43" s="26">
        <f>IF(G43-40&gt;0,G43-40,0)</f>
        <v>3</v>
      </c>
      <c r="M43" s="26">
        <f>IF(H43-40&gt;0,H43-40,0)</f>
        <v>7</v>
      </c>
      <c r="N43" s="14">
        <f>C43*D43</f>
        <v>490</v>
      </c>
      <c r="O43" s="14">
        <f>$C$4*E43</f>
        <v>495</v>
      </c>
      <c r="P43" s="14">
        <f>$C$4*F43</f>
        <v>517</v>
      </c>
      <c r="Q43" s="14">
        <f>$C$4*G43</f>
        <v>473</v>
      </c>
      <c r="R43" s="14">
        <f>$C$4*H43</f>
        <v>517</v>
      </c>
      <c r="S43" s="17">
        <f>0.5*$D43*I43</f>
        <v>220.5</v>
      </c>
      <c r="T43" s="17">
        <f>0.5*$D43*J43</f>
        <v>122.5</v>
      </c>
      <c r="U43" s="17">
        <f>0.5*$D43*K43</f>
        <v>171.5</v>
      </c>
      <c r="V43" s="17">
        <f>0.5*$D43*L43</f>
        <v>73.5</v>
      </c>
      <c r="W43" s="17">
        <f>0.5*$D43*M43</f>
        <v>171.5</v>
      </c>
      <c r="X43" s="22">
        <f>N43+S43</f>
        <v>710.5</v>
      </c>
      <c r="Y43" s="22">
        <f>O43+T43</f>
        <v>617.5</v>
      </c>
      <c r="Z43" s="22">
        <f>P43+U43</f>
        <v>688.5</v>
      </c>
      <c r="AA43" s="22">
        <f>Q43+V43</f>
        <v>546.5</v>
      </c>
      <c r="AB43" s="22">
        <f>R43+W43</f>
        <v>688.5</v>
      </c>
      <c r="AC43" s="2">
        <f>SUM(X43:AB43)</f>
        <v>3251.5</v>
      </c>
    </row>
    <row r="44" spans="1:29" x14ac:dyDescent="0.45">
      <c r="A44" s="1" t="s">
        <v>81</v>
      </c>
      <c r="B44" s="1" t="s">
        <v>82</v>
      </c>
      <c r="C44" s="2">
        <v>10</v>
      </c>
      <c r="D44" s="25">
        <v>39</v>
      </c>
      <c r="E44" s="25">
        <v>48</v>
      </c>
      <c r="F44" s="25">
        <v>40</v>
      </c>
      <c r="G44" s="25">
        <v>50</v>
      </c>
      <c r="H44" s="25">
        <v>40</v>
      </c>
      <c r="I44" s="26">
        <f>IF(D44-40&gt;0,D44-40,0)</f>
        <v>0</v>
      </c>
      <c r="J44" s="26">
        <f>IF(E44-40&gt;0,E44-40,0)</f>
        <v>8</v>
      </c>
      <c r="K44" s="26">
        <f>IF(F44-40&gt;0,F44-40,0)</f>
        <v>0</v>
      </c>
      <c r="L44" s="26">
        <f>IF(G44-40&gt;0,G44-40,0)</f>
        <v>10</v>
      </c>
      <c r="M44" s="26">
        <f>IF(H44-40&gt;0,H44-40,0)</f>
        <v>0</v>
      </c>
      <c r="N44" s="14">
        <f>C44*D44</f>
        <v>390</v>
      </c>
      <c r="O44" s="14">
        <f>$C$4*E44</f>
        <v>528</v>
      </c>
      <c r="P44" s="14">
        <f>$C$4*F44</f>
        <v>440</v>
      </c>
      <c r="Q44" s="14">
        <f>$C$4*G44</f>
        <v>550</v>
      </c>
      <c r="R44" s="14">
        <f>$C$4*H44</f>
        <v>440</v>
      </c>
      <c r="S44" s="17">
        <f>0.5*$D44*I44</f>
        <v>0</v>
      </c>
      <c r="T44" s="17">
        <f>0.5*$D44*J44</f>
        <v>156</v>
      </c>
      <c r="U44" s="17">
        <f>0.5*$D44*K44</f>
        <v>0</v>
      </c>
      <c r="V44" s="17">
        <f>0.5*$D44*L44</f>
        <v>195</v>
      </c>
      <c r="W44" s="17">
        <f>0.5*$D44*M44</f>
        <v>0</v>
      </c>
      <c r="X44" s="22">
        <f>N44+S44</f>
        <v>390</v>
      </c>
      <c r="Y44" s="22">
        <f>O44+T44</f>
        <v>684</v>
      </c>
      <c r="Z44" s="22">
        <f>P44+U44</f>
        <v>440</v>
      </c>
      <c r="AA44" s="22">
        <f>Q44+V44</f>
        <v>745</v>
      </c>
      <c r="AB44" s="22">
        <f>R44+W44</f>
        <v>440</v>
      </c>
      <c r="AC44" s="2">
        <f>SUM(X44:AB44)</f>
        <v>2699</v>
      </c>
    </row>
    <row r="45" spans="1:29" x14ac:dyDescent="0.45">
      <c r="A45" s="1" t="s">
        <v>83</v>
      </c>
      <c r="B45" s="1" t="s">
        <v>84</v>
      </c>
      <c r="C45" s="2">
        <v>11</v>
      </c>
      <c r="D45" s="25">
        <v>43</v>
      </c>
      <c r="E45" s="25">
        <v>42</v>
      </c>
      <c r="F45" s="25">
        <v>43</v>
      </c>
      <c r="G45" s="25">
        <v>48</v>
      </c>
      <c r="H45" s="25">
        <v>43</v>
      </c>
      <c r="I45" s="26">
        <f>IF(D45-40&gt;0,D45-40,0)</f>
        <v>3</v>
      </c>
      <c r="J45" s="26">
        <f>IF(E45-40&gt;0,E45-40,0)</f>
        <v>2</v>
      </c>
      <c r="K45" s="26">
        <f>IF(F45-40&gt;0,F45-40,0)</f>
        <v>3</v>
      </c>
      <c r="L45" s="26">
        <f>IF(G45-40&gt;0,G45-40,0)</f>
        <v>8</v>
      </c>
      <c r="M45" s="26">
        <f>IF(H45-40&gt;0,H45-40,0)</f>
        <v>3</v>
      </c>
      <c r="N45" s="14">
        <f>C45*D45</f>
        <v>473</v>
      </c>
      <c r="O45" s="14">
        <f>$C$4*E45</f>
        <v>462</v>
      </c>
      <c r="P45" s="14">
        <f>$C$4*F45</f>
        <v>473</v>
      </c>
      <c r="Q45" s="14">
        <f>$C$4*G45</f>
        <v>528</v>
      </c>
      <c r="R45" s="14">
        <f>$C$4*H45</f>
        <v>473</v>
      </c>
      <c r="S45" s="17">
        <f>0.5*$D45*I45</f>
        <v>64.5</v>
      </c>
      <c r="T45" s="17">
        <f>0.5*$D45*J45</f>
        <v>43</v>
      </c>
      <c r="U45" s="17">
        <f>0.5*$D45*K45</f>
        <v>64.5</v>
      </c>
      <c r="V45" s="17">
        <f>0.5*$D45*L45</f>
        <v>172</v>
      </c>
      <c r="W45" s="17">
        <f>0.5*$D45*M45</f>
        <v>64.5</v>
      </c>
      <c r="X45" s="22">
        <f>N45+S45</f>
        <v>537.5</v>
      </c>
      <c r="Y45" s="22">
        <f>O45+T45</f>
        <v>505</v>
      </c>
      <c r="Z45" s="22">
        <f>P45+U45</f>
        <v>537.5</v>
      </c>
      <c r="AA45" s="22">
        <f>Q45+V45</f>
        <v>700</v>
      </c>
      <c r="AB45" s="22">
        <f>R45+W45</f>
        <v>537.5</v>
      </c>
      <c r="AC45" s="2">
        <f>SUM(X45:AB45)</f>
        <v>2817.5</v>
      </c>
    </row>
    <row r="46" spans="1:29" x14ac:dyDescent="0.45">
      <c r="A46" s="1" t="s">
        <v>85</v>
      </c>
      <c r="B46" s="1" t="s">
        <v>86</v>
      </c>
      <c r="C46" s="2">
        <v>19</v>
      </c>
      <c r="D46" s="25">
        <v>45</v>
      </c>
      <c r="E46" s="25">
        <v>39</v>
      </c>
      <c r="F46" s="25">
        <v>49</v>
      </c>
      <c r="G46" s="25">
        <v>48</v>
      </c>
      <c r="H46" s="25">
        <v>49</v>
      </c>
      <c r="I46" s="26">
        <f>IF(D46-40&gt;0,D46-40,0)</f>
        <v>5</v>
      </c>
      <c r="J46" s="26">
        <f>IF(E46-40&gt;0,E46-40,0)</f>
        <v>0</v>
      </c>
      <c r="K46" s="26">
        <f>IF(F46-40&gt;0,F46-40,0)</f>
        <v>9</v>
      </c>
      <c r="L46" s="26">
        <f>IF(G46-40&gt;0,G46-40,0)</f>
        <v>8</v>
      </c>
      <c r="M46" s="26">
        <f>IF(H46-40&gt;0,H46-40,0)</f>
        <v>9</v>
      </c>
      <c r="N46" s="14">
        <f>C46*D46</f>
        <v>855</v>
      </c>
      <c r="O46" s="14">
        <f>$C$4*E46</f>
        <v>429</v>
      </c>
      <c r="P46" s="14">
        <f>$C$4*F46</f>
        <v>539</v>
      </c>
      <c r="Q46" s="14">
        <f>$C$4*G46</f>
        <v>528</v>
      </c>
      <c r="R46" s="14">
        <f>$C$4*H46</f>
        <v>539</v>
      </c>
      <c r="S46" s="17">
        <f>0.5*$D46*I46</f>
        <v>112.5</v>
      </c>
      <c r="T46" s="17">
        <f>0.5*$D46*J46</f>
        <v>0</v>
      </c>
      <c r="U46" s="17">
        <f>0.5*$D46*K46</f>
        <v>202.5</v>
      </c>
      <c r="V46" s="17">
        <f>0.5*$D46*L46</f>
        <v>180</v>
      </c>
      <c r="W46" s="17">
        <f>0.5*$D46*M46</f>
        <v>202.5</v>
      </c>
      <c r="X46" s="22">
        <f>N46+S46</f>
        <v>967.5</v>
      </c>
      <c r="Y46" s="22">
        <f>O46+T46</f>
        <v>429</v>
      </c>
      <c r="Z46" s="22">
        <f>P46+U46</f>
        <v>741.5</v>
      </c>
      <c r="AA46" s="22">
        <f>Q46+V46</f>
        <v>708</v>
      </c>
      <c r="AB46" s="22">
        <f>R46+W46</f>
        <v>741.5</v>
      </c>
      <c r="AC46" s="2">
        <f>SUM(X46:AB46)</f>
        <v>3587.5</v>
      </c>
    </row>
    <row r="47" spans="1:29" x14ac:dyDescent="0.45">
      <c r="A47" s="1" t="s">
        <v>87</v>
      </c>
      <c r="B47" s="1" t="s">
        <v>88</v>
      </c>
      <c r="C47" s="2">
        <v>18</v>
      </c>
      <c r="D47" s="25">
        <v>45</v>
      </c>
      <c r="E47" s="25">
        <v>41</v>
      </c>
      <c r="F47" s="25">
        <v>39</v>
      </c>
      <c r="G47" s="25">
        <v>41</v>
      </c>
      <c r="H47" s="25">
        <v>39</v>
      </c>
      <c r="I47" s="26">
        <f>IF(D47-40&gt;0,D47-40,0)</f>
        <v>5</v>
      </c>
      <c r="J47" s="26">
        <f>IF(E47-40&gt;0,E47-40,0)</f>
        <v>1</v>
      </c>
      <c r="K47" s="26">
        <f>IF(F47-40&gt;0,F47-40,0)</f>
        <v>0</v>
      </c>
      <c r="L47" s="26">
        <f>IF(G47-40&gt;0,G47-40,0)</f>
        <v>1</v>
      </c>
      <c r="M47" s="26">
        <f>IF(H47-40&gt;0,H47-40,0)</f>
        <v>0</v>
      </c>
      <c r="N47" s="14">
        <f>C47*D47</f>
        <v>810</v>
      </c>
      <c r="O47" s="14">
        <f>$C$4*E47</f>
        <v>451</v>
      </c>
      <c r="P47" s="14">
        <f>$C$4*F47</f>
        <v>429</v>
      </c>
      <c r="Q47" s="14">
        <f>$C$4*G47</f>
        <v>451</v>
      </c>
      <c r="R47" s="14">
        <f>$C$4*H47</f>
        <v>429</v>
      </c>
      <c r="S47" s="17">
        <f>0.5*$D47*I47</f>
        <v>112.5</v>
      </c>
      <c r="T47" s="17">
        <f>0.5*$D47*J47</f>
        <v>22.5</v>
      </c>
      <c r="U47" s="17">
        <f>0.5*$D47*K47</f>
        <v>0</v>
      </c>
      <c r="V47" s="17">
        <f>0.5*$D47*L47</f>
        <v>22.5</v>
      </c>
      <c r="W47" s="17">
        <f>0.5*$D47*M47</f>
        <v>0</v>
      </c>
      <c r="X47" s="22">
        <f>N47+S47</f>
        <v>922.5</v>
      </c>
      <c r="Y47" s="22">
        <f>O47+T47</f>
        <v>473.5</v>
      </c>
      <c r="Z47" s="22">
        <f>P47+U47</f>
        <v>429</v>
      </c>
      <c r="AA47" s="22">
        <f>Q47+V47</f>
        <v>473.5</v>
      </c>
      <c r="AB47" s="22">
        <f>R47+W47</f>
        <v>429</v>
      </c>
      <c r="AC47" s="2">
        <f>SUM(X47:AB47)</f>
        <v>2727.5</v>
      </c>
    </row>
    <row r="48" spans="1:29" x14ac:dyDescent="0.45">
      <c r="A48" s="1" t="s">
        <v>89</v>
      </c>
      <c r="B48" s="1" t="s">
        <v>90</v>
      </c>
      <c r="C48" s="2">
        <v>10</v>
      </c>
      <c r="D48" s="25">
        <v>47</v>
      </c>
      <c r="E48" s="25">
        <v>48</v>
      </c>
      <c r="F48" s="25">
        <v>43</v>
      </c>
      <c r="G48" s="25">
        <v>42</v>
      </c>
      <c r="H48" s="25">
        <v>43</v>
      </c>
      <c r="I48" s="26">
        <f>IF(D48-40&gt;0,D48-40,0)</f>
        <v>7</v>
      </c>
      <c r="J48" s="26">
        <f>IF(E48-40&gt;0,E48-40,0)</f>
        <v>8</v>
      </c>
      <c r="K48" s="26">
        <f>IF(F48-40&gt;0,F48-40,0)</f>
        <v>3</v>
      </c>
      <c r="L48" s="26">
        <f>IF(G48-40&gt;0,G48-40,0)</f>
        <v>2</v>
      </c>
      <c r="M48" s="26">
        <f>IF(H48-40&gt;0,H48-40,0)</f>
        <v>3</v>
      </c>
      <c r="N48" s="14">
        <f>C48*D48</f>
        <v>470</v>
      </c>
      <c r="O48" s="14">
        <f>$C$4*E48</f>
        <v>528</v>
      </c>
      <c r="P48" s="14">
        <f>$C$4*F48</f>
        <v>473</v>
      </c>
      <c r="Q48" s="14">
        <f>$C$4*G48</f>
        <v>462</v>
      </c>
      <c r="R48" s="14">
        <f>$C$4*H48</f>
        <v>473</v>
      </c>
      <c r="S48" s="17">
        <f>0.5*$D48*I48</f>
        <v>164.5</v>
      </c>
      <c r="T48" s="17">
        <f>0.5*$D48*J48</f>
        <v>188</v>
      </c>
      <c r="U48" s="17">
        <f>0.5*$D48*K48</f>
        <v>70.5</v>
      </c>
      <c r="V48" s="17">
        <f>0.5*$D48*L48</f>
        <v>47</v>
      </c>
      <c r="W48" s="17">
        <f>0.5*$D48*M48</f>
        <v>70.5</v>
      </c>
      <c r="X48" s="22">
        <f>N48+S48</f>
        <v>634.5</v>
      </c>
      <c r="Y48" s="22">
        <f>O48+T48</f>
        <v>716</v>
      </c>
      <c r="Z48" s="22">
        <f>P48+U48</f>
        <v>543.5</v>
      </c>
      <c r="AA48" s="22">
        <f>Q48+V48</f>
        <v>509</v>
      </c>
      <c r="AB48" s="22">
        <f>R48+W48</f>
        <v>543.5</v>
      </c>
      <c r="AC48" s="2">
        <f>SUM(X48:AB48)</f>
        <v>2946.5</v>
      </c>
    </row>
    <row r="49" spans="1:29" x14ac:dyDescent="0.45">
      <c r="A49" s="1" t="s">
        <v>91</v>
      </c>
      <c r="B49" s="1" t="s">
        <v>92</v>
      </c>
      <c r="C49" s="2">
        <v>13</v>
      </c>
      <c r="D49" s="25">
        <v>50</v>
      </c>
      <c r="E49" s="25">
        <v>45</v>
      </c>
      <c r="F49" s="25">
        <v>45</v>
      </c>
      <c r="G49" s="25">
        <v>43</v>
      </c>
      <c r="H49" s="25">
        <v>45</v>
      </c>
      <c r="I49" s="26">
        <f>IF(D49-40&gt;0,D49-40,0)</f>
        <v>10</v>
      </c>
      <c r="J49" s="26">
        <f>IF(E49-40&gt;0,E49-40,0)</f>
        <v>5</v>
      </c>
      <c r="K49" s="26">
        <f>IF(F49-40&gt;0,F49-40,0)</f>
        <v>5</v>
      </c>
      <c r="L49" s="26">
        <f>IF(G49-40&gt;0,G49-40,0)</f>
        <v>3</v>
      </c>
      <c r="M49" s="26">
        <f>IF(H49-40&gt;0,H49-40,0)</f>
        <v>5</v>
      </c>
      <c r="N49" s="14">
        <f>C49*D49</f>
        <v>650</v>
      </c>
      <c r="O49" s="14">
        <f>$C$4*E49</f>
        <v>495</v>
      </c>
      <c r="P49" s="14">
        <f>$C$4*F49</f>
        <v>495</v>
      </c>
      <c r="Q49" s="14">
        <f>$C$4*G49</f>
        <v>473</v>
      </c>
      <c r="R49" s="14">
        <f>$C$4*H49</f>
        <v>495</v>
      </c>
      <c r="S49" s="17">
        <f>0.5*$D49*I49</f>
        <v>250</v>
      </c>
      <c r="T49" s="17">
        <f>0.5*$D49*J49</f>
        <v>125</v>
      </c>
      <c r="U49" s="17">
        <f>0.5*$D49*K49</f>
        <v>125</v>
      </c>
      <c r="V49" s="17">
        <f>0.5*$D49*L49</f>
        <v>75</v>
      </c>
      <c r="W49" s="17">
        <f>0.5*$D49*M49</f>
        <v>125</v>
      </c>
      <c r="X49" s="22">
        <f>N49+S49</f>
        <v>900</v>
      </c>
      <c r="Y49" s="22">
        <f>O49+T49</f>
        <v>620</v>
      </c>
      <c r="Z49" s="22">
        <f>P49+U49</f>
        <v>620</v>
      </c>
      <c r="AA49" s="22">
        <f>Q49+V49</f>
        <v>548</v>
      </c>
      <c r="AB49" s="22">
        <f>R49+W49</f>
        <v>620</v>
      </c>
      <c r="AC49" s="2">
        <f>SUM(X49:AB49)</f>
        <v>3308</v>
      </c>
    </row>
    <row r="50" spans="1:29" x14ac:dyDescent="0.45">
      <c r="A50" s="1" t="s">
        <v>93</v>
      </c>
      <c r="B50" s="1" t="s">
        <v>94</v>
      </c>
      <c r="C50" s="2">
        <v>13</v>
      </c>
      <c r="D50" s="25">
        <v>48</v>
      </c>
      <c r="E50" s="25">
        <v>44</v>
      </c>
      <c r="F50" s="25">
        <v>45</v>
      </c>
      <c r="G50" s="25">
        <v>39</v>
      </c>
      <c r="H50" s="25">
        <v>45</v>
      </c>
      <c r="I50" s="26">
        <f>IF(D50-40&gt;0,D50-40,0)</f>
        <v>8</v>
      </c>
      <c r="J50" s="26">
        <f>IF(E50-40&gt;0,E50-40,0)</f>
        <v>4</v>
      </c>
      <c r="K50" s="26">
        <f>IF(F50-40&gt;0,F50-40,0)</f>
        <v>5</v>
      </c>
      <c r="L50" s="26">
        <f>IF(G50-40&gt;0,G50-40,0)</f>
        <v>0</v>
      </c>
      <c r="M50" s="26">
        <f>IF(H50-40&gt;0,H50-40,0)</f>
        <v>5</v>
      </c>
      <c r="N50" s="14">
        <f>C50*D50</f>
        <v>624</v>
      </c>
      <c r="O50" s="14">
        <f>$C$4*E50</f>
        <v>484</v>
      </c>
      <c r="P50" s="14">
        <f>$C$4*F50</f>
        <v>495</v>
      </c>
      <c r="Q50" s="14">
        <f>$C$4*G50</f>
        <v>429</v>
      </c>
      <c r="R50" s="14">
        <f>$C$4*H50</f>
        <v>495</v>
      </c>
      <c r="S50" s="17">
        <f>0.5*$D50*I50</f>
        <v>192</v>
      </c>
      <c r="T50" s="17">
        <f>0.5*$D50*J50</f>
        <v>96</v>
      </c>
      <c r="U50" s="17">
        <f>0.5*$D50*K50</f>
        <v>120</v>
      </c>
      <c r="V50" s="17">
        <f>0.5*$D50*L50</f>
        <v>0</v>
      </c>
      <c r="W50" s="17">
        <f>0.5*$D50*M50</f>
        <v>120</v>
      </c>
      <c r="X50" s="22">
        <f>N50+S50</f>
        <v>816</v>
      </c>
      <c r="Y50" s="22">
        <f>O50+T50</f>
        <v>580</v>
      </c>
      <c r="Z50" s="22">
        <f>P50+U50</f>
        <v>615</v>
      </c>
      <c r="AA50" s="22">
        <f>Q50+V50</f>
        <v>429</v>
      </c>
      <c r="AB50" s="22">
        <f>R50+W50</f>
        <v>615</v>
      </c>
      <c r="AC50" s="2">
        <f>SUM(X50:AB50)</f>
        <v>3055</v>
      </c>
    </row>
    <row r="51" spans="1:29" x14ac:dyDescent="0.45">
      <c r="A51" s="1" t="s">
        <v>95</v>
      </c>
      <c r="B51" s="1" t="s">
        <v>96</v>
      </c>
      <c r="C51" s="2">
        <v>11</v>
      </c>
      <c r="D51" s="25">
        <v>43</v>
      </c>
      <c r="E51" s="25">
        <v>46</v>
      </c>
      <c r="F51" s="25">
        <v>47</v>
      </c>
      <c r="G51" s="25">
        <v>47</v>
      </c>
      <c r="H51" s="25">
        <v>47</v>
      </c>
      <c r="I51" s="26">
        <f>IF(D51-40&gt;0,D51-40,0)</f>
        <v>3</v>
      </c>
      <c r="J51" s="26">
        <f>IF(E51-40&gt;0,E51-40,0)</f>
        <v>6</v>
      </c>
      <c r="K51" s="26">
        <f>IF(F51-40&gt;0,F51-40,0)</f>
        <v>7</v>
      </c>
      <c r="L51" s="26">
        <f>IF(G51-40&gt;0,G51-40,0)</f>
        <v>7</v>
      </c>
      <c r="M51" s="26">
        <f>IF(H51-40&gt;0,H51-40,0)</f>
        <v>7</v>
      </c>
      <c r="N51" s="14">
        <f>C51*D51</f>
        <v>473</v>
      </c>
      <c r="O51" s="14">
        <f>$C$4*E51</f>
        <v>506</v>
      </c>
      <c r="P51" s="14">
        <f>$C$4*F51</f>
        <v>517</v>
      </c>
      <c r="Q51" s="14">
        <f>$C$4*G51</f>
        <v>517</v>
      </c>
      <c r="R51" s="14">
        <f>$C$4*H51</f>
        <v>517</v>
      </c>
      <c r="S51" s="17">
        <f>0.5*$D51*I51</f>
        <v>64.5</v>
      </c>
      <c r="T51" s="17">
        <f>0.5*$D51*J51</f>
        <v>129</v>
      </c>
      <c r="U51" s="17">
        <f>0.5*$D51*K51</f>
        <v>150.5</v>
      </c>
      <c r="V51" s="17">
        <f>0.5*$D51*L51</f>
        <v>150.5</v>
      </c>
      <c r="W51" s="17">
        <f>0.5*$D51*M51</f>
        <v>150.5</v>
      </c>
      <c r="X51" s="22">
        <f>N51+S51</f>
        <v>537.5</v>
      </c>
      <c r="Y51" s="22">
        <f>O51+T51</f>
        <v>635</v>
      </c>
      <c r="Z51" s="22">
        <f>P51+U51</f>
        <v>667.5</v>
      </c>
      <c r="AA51" s="22">
        <f>Q51+V51</f>
        <v>667.5</v>
      </c>
      <c r="AB51" s="22">
        <f>R51+W51</f>
        <v>667.5</v>
      </c>
      <c r="AC51" s="2">
        <f>SUM(X51:AB51)</f>
        <v>3175</v>
      </c>
    </row>
    <row r="52" spans="1:29" x14ac:dyDescent="0.45">
      <c r="A52" s="1" t="s">
        <v>97</v>
      </c>
      <c r="B52" s="1" t="s">
        <v>98</v>
      </c>
      <c r="C52" s="2">
        <v>14</v>
      </c>
      <c r="D52" s="25">
        <v>50</v>
      </c>
      <c r="E52" s="25">
        <v>39</v>
      </c>
      <c r="F52" s="25">
        <v>50</v>
      </c>
      <c r="G52" s="25">
        <v>46</v>
      </c>
      <c r="H52" s="25">
        <v>50</v>
      </c>
      <c r="I52" s="26">
        <f>IF(D52-40&gt;0,D52-40,0)</f>
        <v>10</v>
      </c>
      <c r="J52" s="26">
        <f>IF(E52-40&gt;0,E52-40,0)</f>
        <v>0</v>
      </c>
      <c r="K52" s="26">
        <f>IF(F52-40&gt;0,F52-40,0)</f>
        <v>10</v>
      </c>
      <c r="L52" s="26">
        <f>IF(G52-40&gt;0,G52-40,0)</f>
        <v>6</v>
      </c>
      <c r="M52" s="26">
        <f>IF(H52-40&gt;0,H52-40,0)</f>
        <v>10</v>
      </c>
      <c r="N52" s="14">
        <f>C52*D52</f>
        <v>700</v>
      </c>
      <c r="O52" s="14">
        <f>$C$4*E52</f>
        <v>429</v>
      </c>
      <c r="P52" s="14">
        <f>$C$4*F52</f>
        <v>550</v>
      </c>
      <c r="Q52" s="14">
        <f>$C$4*G52</f>
        <v>506</v>
      </c>
      <c r="R52" s="14">
        <f>$C$4*H52</f>
        <v>550</v>
      </c>
      <c r="S52" s="17">
        <f>0.5*$D52*I52</f>
        <v>250</v>
      </c>
      <c r="T52" s="17">
        <f>0.5*$D52*J52</f>
        <v>0</v>
      </c>
      <c r="U52" s="17">
        <f>0.5*$D52*K52</f>
        <v>250</v>
      </c>
      <c r="V52" s="17">
        <f>0.5*$D52*L52</f>
        <v>150</v>
      </c>
      <c r="W52" s="17">
        <f>0.5*$D52*M52</f>
        <v>250</v>
      </c>
      <c r="X52" s="22">
        <f>N52+S52</f>
        <v>950</v>
      </c>
      <c r="Y52" s="22">
        <f>O52+T52</f>
        <v>429</v>
      </c>
      <c r="Z52" s="22">
        <f>P52+U52</f>
        <v>800</v>
      </c>
      <c r="AA52" s="22">
        <f>Q52+V52</f>
        <v>656</v>
      </c>
      <c r="AB52" s="22">
        <f>R52+W52</f>
        <v>800</v>
      </c>
      <c r="AC52" s="2">
        <f>SUM(X52:AB52)</f>
        <v>3635</v>
      </c>
    </row>
    <row r="53" spans="1:29" x14ac:dyDescent="0.45">
      <c r="A53" s="1" t="s">
        <v>99</v>
      </c>
      <c r="B53" s="1" t="s">
        <v>100</v>
      </c>
      <c r="C53" s="2">
        <v>12</v>
      </c>
      <c r="D53" s="25">
        <v>48</v>
      </c>
      <c r="E53" s="25">
        <v>47</v>
      </c>
      <c r="F53" s="25">
        <v>48</v>
      </c>
      <c r="G53" s="25">
        <v>47</v>
      </c>
      <c r="H53" s="25">
        <v>48</v>
      </c>
      <c r="I53" s="26">
        <f>IF(D53-40&gt;0,D53-40,0)</f>
        <v>8</v>
      </c>
      <c r="J53" s="26">
        <f>IF(E53-40&gt;0,E53-40,0)</f>
        <v>7</v>
      </c>
      <c r="K53" s="26">
        <f>IF(F53-40&gt;0,F53-40,0)</f>
        <v>8</v>
      </c>
      <c r="L53" s="26">
        <f>IF(G53-40&gt;0,G53-40,0)</f>
        <v>7</v>
      </c>
      <c r="M53" s="26">
        <f>IF(H53-40&gt;0,H53-40,0)</f>
        <v>8</v>
      </c>
      <c r="N53" s="14">
        <f>C53*D53</f>
        <v>576</v>
      </c>
      <c r="O53" s="14">
        <f>$C$4*E53</f>
        <v>517</v>
      </c>
      <c r="P53" s="14">
        <f>$C$4*F53</f>
        <v>528</v>
      </c>
      <c r="Q53" s="14">
        <f>$C$4*G53</f>
        <v>517</v>
      </c>
      <c r="R53" s="14">
        <f>$C$4*H53</f>
        <v>528</v>
      </c>
      <c r="S53" s="17">
        <f>0.5*$D53*I53</f>
        <v>192</v>
      </c>
      <c r="T53" s="17">
        <f>0.5*$D53*J53</f>
        <v>168</v>
      </c>
      <c r="U53" s="17">
        <f>0.5*$D53*K53</f>
        <v>192</v>
      </c>
      <c r="V53" s="17">
        <f>0.5*$D53*L53</f>
        <v>168</v>
      </c>
      <c r="W53" s="17">
        <f>0.5*$D53*M53</f>
        <v>192</v>
      </c>
      <c r="X53" s="22">
        <f>N53+S53</f>
        <v>768</v>
      </c>
      <c r="Y53" s="22">
        <f>O53+T53</f>
        <v>685</v>
      </c>
      <c r="Z53" s="22">
        <f>P53+U53</f>
        <v>720</v>
      </c>
      <c r="AA53" s="22">
        <f>Q53+V53</f>
        <v>685</v>
      </c>
      <c r="AB53" s="22">
        <f>R53+W53</f>
        <v>720</v>
      </c>
      <c r="AC53" s="2">
        <f>SUM(X53:AB53)</f>
        <v>3578</v>
      </c>
    </row>
    <row r="54" spans="1:29" x14ac:dyDescent="0.45">
      <c r="A54" s="1" t="s">
        <v>101</v>
      </c>
      <c r="B54" s="1" t="s">
        <v>102</v>
      </c>
      <c r="C54" s="2">
        <v>13</v>
      </c>
      <c r="D54" s="25">
        <v>48</v>
      </c>
      <c r="E54" s="25">
        <v>50</v>
      </c>
      <c r="F54" s="25">
        <v>43</v>
      </c>
      <c r="G54" s="25">
        <v>40</v>
      </c>
      <c r="H54" s="25">
        <v>43</v>
      </c>
      <c r="I54" s="26">
        <f>IF(D54-40&gt;0,D54-40,0)</f>
        <v>8</v>
      </c>
      <c r="J54" s="26">
        <f>IF(E54-40&gt;0,E54-40,0)</f>
        <v>10</v>
      </c>
      <c r="K54" s="26">
        <f>IF(F54-40&gt;0,F54-40,0)</f>
        <v>3</v>
      </c>
      <c r="L54" s="26">
        <f>IF(G54-40&gt;0,G54-40,0)</f>
        <v>0</v>
      </c>
      <c r="M54" s="26">
        <f>IF(H54-40&gt;0,H54-40,0)</f>
        <v>3</v>
      </c>
      <c r="N54" s="14">
        <f>C54*D54</f>
        <v>624</v>
      </c>
      <c r="O54" s="14">
        <f>$C$4*E54</f>
        <v>550</v>
      </c>
      <c r="P54" s="14">
        <f>$C$4*F54</f>
        <v>473</v>
      </c>
      <c r="Q54" s="14">
        <f>$C$4*G54</f>
        <v>440</v>
      </c>
      <c r="R54" s="14">
        <f>$C$4*H54</f>
        <v>473</v>
      </c>
      <c r="S54" s="17">
        <f>0.5*$D54*I54</f>
        <v>192</v>
      </c>
      <c r="T54" s="17">
        <f>0.5*$D54*J54</f>
        <v>240</v>
      </c>
      <c r="U54" s="17">
        <f>0.5*$D54*K54</f>
        <v>72</v>
      </c>
      <c r="V54" s="17">
        <f>0.5*$D54*L54</f>
        <v>0</v>
      </c>
      <c r="W54" s="17">
        <f>0.5*$D54*M54</f>
        <v>72</v>
      </c>
      <c r="X54" s="22">
        <f>N54+S54</f>
        <v>816</v>
      </c>
      <c r="Y54" s="22">
        <f>O54+T54</f>
        <v>790</v>
      </c>
      <c r="Z54" s="22">
        <f>P54+U54</f>
        <v>545</v>
      </c>
      <c r="AA54" s="22">
        <f>Q54+V54</f>
        <v>440</v>
      </c>
      <c r="AB54" s="22">
        <f>R54+W54</f>
        <v>545</v>
      </c>
      <c r="AC54" s="2">
        <f>SUM(X54:AB54)</f>
        <v>3136</v>
      </c>
    </row>
    <row r="55" spans="1:29" x14ac:dyDescent="0.45">
      <c r="A55" s="1" t="s">
        <v>103</v>
      </c>
      <c r="B55" s="1" t="s">
        <v>104</v>
      </c>
      <c r="C55" s="2">
        <v>15</v>
      </c>
      <c r="D55" s="25">
        <v>41</v>
      </c>
      <c r="E55" s="25">
        <v>42</v>
      </c>
      <c r="F55" s="25">
        <v>50</v>
      </c>
      <c r="G55" s="25">
        <v>40</v>
      </c>
      <c r="H55" s="25">
        <v>50</v>
      </c>
      <c r="I55" s="26">
        <f>IF(D55-40&gt;0,D55-40,0)</f>
        <v>1</v>
      </c>
      <c r="J55" s="26">
        <f>IF(E55-40&gt;0,E55-40,0)</f>
        <v>2</v>
      </c>
      <c r="K55" s="26">
        <f>IF(F55-40&gt;0,F55-40,0)</f>
        <v>10</v>
      </c>
      <c r="L55" s="26">
        <f>IF(G55-40&gt;0,G55-40,0)</f>
        <v>0</v>
      </c>
      <c r="M55" s="26">
        <f>IF(H55-40&gt;0,H55-40,0)</f>
        <v>10</v>
      </c>
      <c r="N55" s="14">
        <f>C55*D55</f>
        <v>615</v>
      </c>
      <c r="O55" s="14">
        <f>$C$4*E55</f>
        <v>462</v>
      </c>
      <c r="P55" s="14">
        <f>$C$4*F55</f>
        <v>550</v>
      </c>
      <c r="Q55" s="14">
        <f>$C$4*G55</f>
        <v>440</v>
      </c>
      <c r="R55" s="14">
        <f>$C$4*H55</f>
        <v>550</v>
      </c>
      <c r="S55" s="17">
        <f>0.5*$D55*I55</f>
        <v>20.5</v>
      </c>
      <c r="T55" s="17">
        <f>0.5*$D55*J55</f>
        <v>41</v>
      </c>
      <c r="U55" s="17">
        <f>0.5*$D55*K55</f>
        <v>205</v>
      </c>
      <c r="V55" s="17">
        <f>0.5*$D55*L55</f>
        <v>0</v>
      </c>
      <c r="W55" s="17">
        <f>0.5*$D55*M55</f>
        <v>205</v>
      </c>
      <c r="X55" s="22">
        <f>N55+S55</f>
        <v>635.5</v>
      </c>
      <c r="Y55" s="22">
        <f>O55+T55</f>
        <v>503</v>
      </c>
      <c r="Z55" s="22">
        <f>P55+U55</f>
        <v>755</v>
      </c>
      <c r="AA55" s="22">
        <f>Q55+V55</f>
        <v>440</v>
      </c>
      <c r="AB55" s="22">
        <f>R55+W55</f>
        <v>755</v>
      </c>
      <c r="AC55" s="2">
        <f>SUM(X55:AB55)</f>
        <v>3088.5</v>
      </c>
    </row>
    <row r="56" spans="1:29" x14ac:dyDescent="0.45">
      <c r="A56" s="1" t="s">
        <v>105</v>
      </c>
      <c r="B56" s="1" t="s">
        <v>106</v>
      </c>
      <c r="C56" s="2">
        <v>11</v>
      </c>
      <c r="D56" s="25">
        <v>42</v>
      </c>
      <c r="E56" s="25">
        <v>40</v>
      </c>
      <c r="F56" s="25">
        <v>48</v>
      </c>
      <c r="G56" s="25">
        <v>50</v>
      </c>
      <c r="H56" s="25">
        <v>48</v>
      </c>
      <c r="I56" s="26">
        <f>IF(D56-40&gt;0,D56-40,0)</f>
        <v>2</v>
      </c>
      <c r="J56" s="26">
        <f>IF(E56-40&gt;0,E56-40,0)</f>
        <v>0</v>
      </c>
      <c r="K56" s="26">
        <f>IF(F56-40&gt;0,F56-40,0)</f>
        <v>8</v>
      </c>
      <c r="L56" s="26">
        <f>IF(G56-40&gt;0,G56-40,0)</f>
        <v>10</v>
      </c>
      <c r="M56" s="26">
        <f>IF(H56-40&gt;0,H56-40,0)</f>
        <v>8</v>
      </c>
      <c r="N56" s="14">
        <f>C56*D56</f>
        <v>462</v>
      </c>
      <c r="O56" s="14">
        <f>$C$4*E56</f>
        <v>440</v>
      </c>
      <c r="P56" s="14">
        <f>$C$4*F56</f>
        <v>528</v>
      </c>
      <c r="Q56" s="14">
        <f>$C$4*G56</f>
        <v>550</v>
      </c>
      <c r="R56" s="14">
        <f>$C$4*H56</f>
        <v>528</v>
      </c>
      <c r="S56" s="17">
        <f>0.5*$D56*I56</f>
        <v>42</v>
      </c>
      <c r="T56" s="17">
        <f>0.5*$D56*J56</f>
        <v>0</v>
      </c>
      <c r="U56" s="17">
        <f>0.5*$D56*K56</f>
        <v>168</v>
      </c>
      <c r="V56" s="17">
        <f>0.5*$D56*L56</f>
        <v>210</v>
      </c>
      <c r="W56" s="17">
        <f>0.5*$D56*M56</f>
        <v>168</v>
      </c>
      <c r="X56" s="22">
        <f>N56+S56</f>
        <v>504</v>
      </c>
      <c r="Y56" s="22">
        <f>O56+T56</f>
        <v>440</v>
      </c>
      <c r="Z56" s="22">
        <f>P56+U56</f>
        <v>696</v>
      </c>
      <c r="AA56" s="22">
        <f>Q56+V56</f>
        <v>760</v>
      </c>
      <c r="AB56" s="22">
        <f>R56+W56</f>
        <v>696</v>
      </c>
      <c r="AC56" s="2">
        <f>SUM(X56:AB56)</f>
        <v>3096</v>
      </c>
    </row>
    <row r="57" spans="1:29" x14ac:dyDescent="0.45">
      <c r="A57" s="1" t="s">
        <v>107</v>
      </c>
      <c r="B57" s="1" t="s">
        <v>108</v>
      </c>
      <c r="C57" s="2">
        <v>10</v>
      </c>
      <c r="D57" s="25">
        <v>43</v>
      </c>
      <c r="E57" s="25">
        <v>47</v>
      </c>
      <c r="F57" s="25">
        <v>48</v>
      </c>
      <c r="G57" s="25">
        <v>43</v>
      </c>
      <c r="H57" s="25">
        <v>48</v>
      </c>
      <c r="I57" s="26">
        <f>IF(D57-40&gt;0,D57-40,0)</f>
        <v>3</v>
      </c>
      <c r="J57" s="26">
        <f>IF(E57-40&gt;0,E57-40,0)</f>
        <v>7</v>
      </c>
      <c r="K57" s="26">
        <f>IF(F57-40&gt;0,F57-40,0)</f>
        <v>8</v>
      </c>
      <c r="L57" s="26">
        <f>IF(G57-40&gt;0,G57-40,0)</f>
        <v>3</v>
      </c>
      <c r="M57" s="26">
        <f>IF(H57-40&gt;0,H57-40,0)</f>
        <v>8</v>
      </c>
      <c r="N57" s="14">
        <f>C57*D57</f>
        <v>430</v>
      </c>
      <c r="O57" s="14">
        <f>$C$4*E57</f>
        <v>517</v>
      </c>
      <c r="P57" s="14">
        <f>$C$4*F57</f>
        <v>528</v>
      </c>
      <c r="Q57" s="14">
        <f>$C$4*G57</f>
        <v>473</v>
      </c>
      <c r="R57" s="14">
        <f>$C$4*H57</f>
        <v>528</v>
      </c>
      <c r="S57" s="17">
        <f>0.5*$D57*I57</f>
        <v>64.5</v>
      </c>
      <c r="T57" s="17">
        <f>0.5*$D57*J57</f>
        <v>150.5</v>
      </c>
      <c r="U57" s="17">
        <f>0.5*$D57*K57</f>
        <v>172</v>
      </c>
      <c r="V57" s="17">
        <f>0.5*$D57*L57</f>
        <v>64.5</v>
      </c>
      <c r="W57" s="17">
        <f>0.5*$D57*M57</f>
        <v>172</v>
      </c>
      <c r="X57" s="22">
        <f>N57+S57</f>
        <v>494.5</v>
      </c>
      <c r="Y57" s="22">
        <f>O57+T57</f>
        <v>667.5</v>
      </c>
      <c r="Z57" s="22">
        <f>P57+U57</f>
        <v>700</v>
      </c>
      <c r="AA57" s="22">
        <f>Q57+V57</f>
        <v>537.5</v>
      </c>
      <c r="AB57" s="22">
        <f>R57+W57</f>
        <v>700</v>
      </c>
      <c r="AC57" s="2">
        <f>SUM(X57:AB57)</f>
        <v>3099.5</v>
      </c>
    </row>
    <row r="58" spans="1:29" x14ac:dyDescent="0.45">
      <c r="A58" s="1" t="s">
        <v>109</v>
      </c>
      <c r="B58" s="1" t="s">
        <v>110</v>
      </c>
      <c r="C58" s="2">
        <v>18</v>
      </c>
      <c r="D58" s="25">
        <v>39</v>
      </c>
      <c r="E58" s="25">
        <v>47</v>
      </c>
      <c r="F58" s="25">
        <v>41</v>
      </c>
      <c r="G58" s="25">
        <v>39</v>
      </c>
      <c r="H58" s="25">
        <v>41</v>
      </c>
      <c r="I58" s="26">
        <f>IF(D58-40&gt;0,D58-40,0)</f>
        <v>0</v>
      </c>
      <c r="J58" s="26">
        <f>IF(E58-40&gt;0,E58-40,0)</f>
        <v>7</v>
      </c>
      <c r="K58" s="26">
        <f>IF(F58-40&gt;0,F58-40,0)</f>
        <v>1</v>
      </c>
      <c r="L58" s="26">
        <f>IF(G58-40&gt;0,G58-40,0)</f>
        <v>0</v>
      </c>
      <c r="M58" s="26">
        <f>IF(H58-40&gt;0,H58-40,0)</f>
        <v>1</v>
      </c>
      <c r="N58" s="14">
        <f>C58*D58</f>
        <v>702</v>
      </c>
      <c r="O58" s="14">
        <f>$C$4*E58</f>
        <v>517</v>
      </c>
      <c r="P58" s="14">
        <f>$C$4*F58</f>
        <v>451</v>
      </c>
      <c r="Q58" s="14">
        <f>$C$4*G58</f>
        <v>429</v>
      </c>
      <c r="R58" s="14">
        <f>$C$4*H58</f>
        <v>451</v>
      </c>
      <c r="S58" s="17">
        <f>0.5*$D58*I58</f>
        <v>0</v>
      </c>
      <c r="T58" s="17">
        <f>0.5*$D58*J58</f>
        <v>136.5</v>
      </c>
      <c r="U58" s="17">
        <f>0.5*$D58*K58</f>
        <v>19.5</v>
      </c>
      <c r="V58" s="17">
        <f>0.5*$D58*L58</f>
        <v>0</v>
      </c>
      <c r="W58" s="17">
        <f>0.5*$D58*M58</f>
        <v>19.5</v>
      </c>
      <c r="X58" s="22">
        <f>N58+S58</f>
        <v>702</v>
      </c>
      <c r="Y58" s="22">
        <f>O58+T58</f>
        <v>653.5</v>
      </c>
      <c r="Z58" s="22">
        <f>P58+U58</f>
        <v>470.5</v>
      </c>
      <c r="AA58" s="22">
        <f>Q58+V58</f>
        <v>429</v>
      </c>
      <c r="AB58" s="22">
        <f>R58+W58</f>
        <v>470.5</v>
      </c>
      <c r="AC58" s="2">
        <f>SUM(X58:AB58)</f>
        <v>2725.5</v>
      </c>
    </row>
    <row r="59" spans="1:29" x14ac:dyDescent="0.45">
      <c r="A59" s="1" t="s">
        <v>111</v>
      </c>
      <c r="B59" s="1" t="s">
        <v>112</v>
      </c>
      <c r="C59" s="2">
        <v>13</v>
      </c>
      <c r="D59" s="25">
        <v>47</v>
      </c>
      <c r="E59" s="25">
        <v>49</v>
      </c>
      <c r="F59" s="25">
        <v>42</v>
      </c>
      <c r="G59" s="25">
        <v>46</v>
      </c>
      <c r="H59" s="25">
        <v>42</v>
      </c>
      <c r="I59" s="26">
        <f>IF(D59-40&gt;0,D59-40,0)</f>
        <v>7</v>
      </c>
      <c r="J59" s="26">
        <f>IF(E59-40&gt;0,E59-40,0)</f>
        <v>9</v>
      </c>
      <c r="K59" s="26">
        <f>IF(F59-40&gt;0,F59-40,0)</f>
        <v>2</v>
      </c>
      <c r="L59" s="26">
        <f>IF(G59-40&gt;0,G59-40,0)</f>
        <v>6</v>
      </c>
      <c r="M59" s="26">
        <f>IF(H59-40&gt;0,H59-40,0)</f>
        <v>2</v>
      </c>
      <c r="N59" s="14">
        <f>C59*D59</f>
        <v>611</v>
      </c>
      <c r="O59" s="14">
        <f>$C$4*E59</f>
        <v>539</v>
      </c>
      <c r="P59" s="14">
        <f>$C$4*F59</f>
        <v>462</v>
      </c>
      <c r="Q59" s="14">
        <f>$C$4*G59</f>
        <v>506</v>
      </c>
      <c r="R59" s="14">
        <f>$C$4*H59</f>
        <v>462</v>
      </c>
      <c r="S59" s="17">
        <f>0.5*$D59*I59</f>
        <v>164.5</v>
      </c>
      <c r="T59" s="17">
        <f>0.5*$D59*J59</f>
        <v>211.5</v>
      </c>
      <c r="U59" s="17">
        <f>0.5*$D59*K59</f>
        <v>47</v>
      </c>
      <c r="V59" s="17">
        <f>0.5*$D59*L59</f>
        <v>141</v>
      </c>
      <c r="W59" s="17">
        <f>0.5*$D59*M59</f>
        <v>47</v>
      </c>
      <c r="X59" s="22">
        <f>N59+S59</f>
        <v>775.5</v>
      </c>
      <c r="Y59" s="22">
        <f>O59+T59</f>
        <v>750.5</v>
      </c>
      <c r="Z59" s="22">
        <f>P59+U59</f>
        <v>509</v>
      </c>
      <c r="AA59" s="22">
        <f>Q59+V59</f>
        <v>647</v>
      </c>
      <c r="AB59" s="22">
        <f>R59+W59</f>
        <v>509</v>
      </c>
      <c r="AC59" s="2">
        <f>SUM(X59:AB59)</f>
        <v>3191</v>
      </c>
    </row>
    <row r="60" spans="1:29" x14ac:dyDescent="0.45">
      <c r="A60" s="1" t="s">
        <v>113</v>
      </c>
      <c r="B60" s="1" t="s">
        <v>114</v>
      </c>
      <c r="C60" s="2">
        <v>14</v>
      </c>
      <c r="D60" s="25">
        <v>46</v>
      </c>
      <c r="E60" s="25">
        <v>40</v>
      </c>
      <c r="F60" s="25">
        <v>43</v>
      </c>
      <c r="G60" s="25">
        <v>41</v>
      </c>
      <c r="H60" s="25">
        <v>43</v>
      </c>
      <c r="I60" s="26">
        <f>IF(D60-40&gt;0,D60-40,0)</f>
        <v>6</v>
      </c>
      <c r="J60" s="26">
        <f>IF(E60-40&gt;0,E60-40,0)</f>
        <v>0</v>
      </c>
      <c r="K60" s="26">
        <f>IF(F60-40&gt;0,F60-40,0)</f>
        <v>3</v>
      </c>
      <c r="L60" s="26">
        <f>IF(G60-40&gt;0,G60-40,0)</f>
        <v>1</v>
      </c>
      <c r="M60" s="26">
        <f>IF(H60-40&gt;0,H60-40,0)</f>
        <v>3</v>
      </c>
      <c r="N60" s="14">
        <f>C60*D60</f>
        <v>644</v>
      </c>
      <c r="O60" s="14">
        <f>$C$4*E60</f>
        <v>440</v>
      </c>
      <c r="P60" s="14">
        <f>$C$4*F60</f>
        <v>473</v>
      </c>
      <c r="Q60" s="14">
        <f>$C$4*G60</f>
        <v>451</v>
      </c>
      <c r="R60" s="14">
        <f>$C$4*H60</f>
        <v>473</v>
      </c>
      <c r="S60" s="17">
        <f>0.5*$D60*I60</f>
        <v>138</v>
      </c>
      <c r="T60" s="17">
        <f>0.5*$D60*J60</f>
        <v>0</v>
      </c>
      <c r="U60" s="17">
        <f>0.5*$D60*K60</f>
        <v>69</v>
      </c>
      <c r="V60" s="17">
        <f>0.5*$D60*L60</f>
        <v>23</v>
      </c>
      <c r="W60" s="17">
        <f>0.5*$D60*M60</f>
        <v>69</v>
      </c>
      <c r="X60" s="22">
        <f>N60+S60</f>
        <v>782</v>
      </c>
      <c r="Y60" s="22">
        <f>O60+T60</f>
        <v>440</v>
      </c>
      <c r="Z60" s="22">
        <f>P60+U60</f>
        <v>542</v>
      </c>
      <c r="AA60" s="22">
        <f>Q60+V60</f>
        <v>474</v>
      </c>
      <c r="AB60" s="22">
        <f>R60+W60</f>
        <v>542</v>
      </c>
      <c r="AC60" s="2">
        <f>SUM(X60:AB60)</f>
        <v>2780</v>
      </c>
    </row>
    <row r="61" spans="1:29" x14ac:dyDescent="0.45">
      <c r="A61" s="1" t="s">
        <v>115</v>
      </c>
      <c r="B61" s="1" t="s">
        <v>116</v>
      </c>
      <c r="C61" s="2">
        <v>10</v>
      </c>
      <c r="D61" s="25">
        <v>47</v>
      </c>
      <c r="E61" s="25">
        <v>50</v>
      </c>
      <c r="F61" s="25">
        <v>39</v>
      </c>
      <c r="G61" s="25">
        <v>43</v>
      </c>
      <c r="H61" s="25">
        <v>39</v>
      </c>
      <c r="I61" s="26">
        <f>IF(D61-40&gt;0,D61-40,0)</f>
        <v>7</v>
      </c>
      <c r="J61" s="26">
        <f>IF(E61-40&gt;0,E61-40,0)</f>
        <v>10</v>
      </c>
      <c r="K61" s="26">
        <f>IF(F61-40&gt;0,F61-40,0)</f>
        <v>0</v>
      </c>
      <c r="L61" s="26">
        <f>IF(G61-40&gt;0,G61-40,0)</f>
        <v>3</v>
      </c>
      <c r="M61" s="26">
        <f>IF(H61-40&gt;0,H61-40,0)</f>
        <v>0</v>
      </c>
      <c r="N61" s="14">
        <f>C61*D61</f>
        <v>470</v>
      </c>
      <c r="O61" s="14">
        <f>$C$4*E61</f>
        <v>550</v>
      </c>
      <c r="P61" s="14">
        <f>$C$4*F61</f>
        <v>429</v>
      </c>
      <c r="Q61" s="14">
        <f>$C$4*G61</f>
        <v>473</v>
      </c>
      <c r="R61" s="14">
        <f>$C$4*H61</f>
        <v>429</v>
      </c>
      <c r="S61" s="17">
        <f>0.5*$D61*I61</f>
        <v>164.5</v>
      </c>
      <c r="T61" s="17">
        <f>0.5*$D61*J61</f>
        <v>235</v>
      </c>
      <c r="U61" s="17">
        <f>0.5*$D61*K61</f>
        <v>0</v>
      </c>
      <c r="V61" s="17">
        <f>0.5*$D61*L61</f>
        <v>70.5</v>
      </c>
      <c r="W61" s="17">
        <f>0.5*$D61*M61</f>
        <v>0</v>
      </c>
      <c r="X61" s="22">
        <f>N61+S61</f>
        <v>634.5</v>
      </c>
      <c r="Y61" s="22">
        <f>O61+T61</f>
        <v>785</v>
      </c>
      <c r="Z61" s="22">
        <f>P61+U61</f>
        <v>429</v>
      </c>
      <c r="AA61" s="22">
        <f>Q61+V61</f>
        <v>543.5</v>
      </c>
      <c r="AB61" s="22">
        <f>R61+W61</f>
        <v>429</v>
      </c>
      <c r="AC61" s="2">
        <f>SUM(X61:AB61)</f>
        <v>2821</v>
      </c>
    </row>
    <row r="62" spans="1:29" x14ac:dyDescent="0.45">
      <c r="A62" s="1" t="s">
        <v>117</v>
      </c>
      <c r="B62" s="1" t="s">
        <v>118</v>
      </c>
      <c r="C62" s="2">
        <v>16</v>
      </c>
      <c r="D62" s="25">
        <v>40</v>
      </c>
      <c r="E62" s="25">
        <v>46</v>
      </c>
      <c r="F62" s="25">
        <v>47</v>
      </c>
      <c r="G62" s="25">
        <v>41</v>
      </c>
      <c r="H62" s="25">
        <v>47</v>
      </c>
      <c r="I62" s="26">
        <f>IF(D62-40&gt;0,D62-40,0)</f>
        <v>0</v>
      </c>
      <c r="J62" s="26">
        <f>IF(E62-40&gt;0,E62-40,0)</f>
        <v>6</v>
      </c>
      <c r="K62" s="26">
        <f>IF(F62-40&gt;0,F62-40,0)</f>
        <v>7</v>
      </c>
      <c r="L62" s="26">
        <f>IF(G62-40&gt;0,G62-40,0)</f>
        <v>1</v>
      </c>
      <c r="M62" s="26">
        <f>IF(H62-40&gt;0,H62-40,0)</f>
        <v>7</v>
      </c>
      <c r="N62" s="14">
        <f>C62*D62</f>
        <v>640</v>
      </c>
      <c r="O62" s="14">
        <f>$C$4*E62</f>
        <v>506</v>
      </c>
      <c r="P62" s="14">
        <f>$C$4*F62</f>
        <v>517</v>
      </c>
      <c r="Q62" s="14">
        <f>$C$4*G62</f>
        <v>451</v>
      </c>
      <c r="R62" s="14">
        <f>$C$4*H62</f>
        <v>517</v>
      </c>
      <c r="S62" s="17">
        <f>0.5*$D62*I62</f>
        <v>0</v>
      </c>
      <c r="T62" s="17">
        <f>0.5*$D62*J62</f>
        <v>120</v>
      </c>
      <c r="U62" s="17">
        <f>0.5*$D62*K62</f>
        <v>140</v>
      </c>
      <c r="V62" s="17">
        <f>0.5*$D62*L62</f>
        <v>20</v>
      </c>
      <c r="W62" s="17">
        <f>0.5*$D62*M62</f>
        <v>140</v>
      </c>
      <c r="X62" s="22">
        <f>N62+S62</f>
        <v>640</v>
      </c>
      <c r="Y62" s="22">
        <f>O62+T62</f>
        <v>626</v>
      </c>
      <c r="Z62" s="22">
        <f>P62+U62</f>
        <v>657</v>
      </c>
      <c r="AA62" s="22">
        <f>Q62+V62</f>
        <v>471</v>
      </c>
      <c r="AB62" s="22">
        <f>R62+W62</f>
        <v>657</v>
      </c>
      <c r="AC62" s="2">
        <f>SUM(X62:AB62)</f>
        <v>3051</v>
      </c>
    </row>
    <row r="63" spans="1:29" x14ac:dyDescent="0.45">
      <c r="A63" s="1" t="s">
        <v>119</v>
      </c>
      <c r="B63" s="1" t="s">
        <v>120</v>
      </c>
      <c r="C63" s="2">
        <v>11</v>
      </c>
      <c r="D63" s="25">
        <v>40</v>
      </c>
      <c r="E63" s="25">
        <v>42</v>
      </c>
      <c r="F63" s="25">
        <v>46</v>
      </c>
      <c r="G63" s="25">
        <v>50</v>
      </c>
      <c r="H63" s="25">
        <v>46</v>
      </c>
      <c r="I63" s="26">
        <f>IF(D63-40&gt;0,D63-40,0)</f>
        <v>0</v>
      </c>
      <c r="J63" s="26">
        <f>IF(E63-40&gt;0,E63-40,0)</f>
        <v>2</v>
      </c>
      <c r="K63" s="26">
        <f>IF(F63-40&gt;0,F63-40,0)</f>
        <v>6</v>
      </c>
      <c r="L63" s="26">
        <f>IF(G63-40&gt;0,G63-40,0)</f>
        <v>10</v>
      </c>
      <c r="M63" s="26">
        <f>IF(H63-40&gt;0,H63-40,0)</f>
        <v>6</v>
      </c>
      <c r="N63" s="14">
        <f>C63*D63</f>
        <v>440</v>
      </c>
      <c r="O63" s="14">
        <f>$C$4*E63</f>
        <v>462</v>
      </c>
      <c r="P63" s="14">
        <f>$C$4*F63</f>
        <v>506</v>
      </c>
      <c r="Q63" s="14">
        <f>$C$4*G63</f>
        <v>550</v>
      </c>
      <c r="R63" s="14">
        <f>$C$4*H63</f>
        <v>506</v>
      </c>
      <c r="S63" s="17">
        <f>0.5*$D63*I63</f>
        <v>0</v>
      </c>
      <c r="T63" s="17">
        <f>0.5*$D63*J63</f>
        <v>40</v>
      </c>
      <c r="U63" s="17">
        <f>0.5*$D63*K63</f>
        <v>120</v>
      </c>
      <c r="V63" s="17">
        <f>0.5*$D63*L63</f>
        <v>200</v>
      </c>
      <c r="W63" s="17">
        <f>0.5*$D63*M63</f>
        <v>120</v>
      </c>
      <c r="X63" s="22">
        <f>N63+S63</f>
        <v>440</v>
      </c>
      <c r="Y63" s="22">
        <f>O63+T63</f>
        <v>502</v>
      </c>
      <c r="Z63" s="22">
        <f>P63+U63</f>
        <v>626</v>
      </c>
      <c r="AA63" s="22">
        <f>Q63+V63</f>
        <v>750</v>
      </c>
      <c r="AB63" s="22">
        <f>R63+W63</f>
        <v>626</v>
      </c>
      <c r="AC63" s="2">
        <f>SUM(X63:AB63)</f>
        <v>2944</v>
      </c>
    </row>
    <row r="64" spans="1:29" x14ac:dyDescent="0.45">
      <c r="A64" s="1" t="s">
        <v>121</v>
      </c>
      <c r="B64" s="1" t="s">
        <v>122</v>
      </c>
      <c r="C64" s="2">
        <v>15</v>
      </c>
      <c r="D64" s="25">
        <v>50</v>
      </c>
      <c r="E64" s="25">
        <v>48</v>
      </c>
      <c r="F64" s="25">
        <v>47</v>
      </c>
      <c r="G64" s="25">
        <v>43</v>
      </c>
      <c r="H64" s="25">
        <v>47</v>
      </c>
      <c r="I64" s="26">
        <f>IF(D64-40&gt;0,D64-40,0)</f>
        <v>10</v>
      </c>
      <c r="J64" s="26">
        <f>IF(E64-40&gt;0,E64-40,0)</f>
        <v>8</v>
      </c>
      <c r="K64" s="26">
        <f>IF(F64-40&gt;0,F64-40,0)</f>
        <v>7</v>
      </c>
      <c r="L64" s="26">
        <f>IF(G64-40&gt;0,G64-40,0)</f>
        <v>3</v>
      </c>
      <c r="M64" s="26">
        <f>IF(H64-40&gt;0,H64-40,0)</f>
        <v>7</v>
      </c>
      <c r="N64" s="14">
        <f>C64*D64</f>
        <v>750</v>
      </c>
      <c r="O64" s="14">
        <f>$C$4*E64</f>
        <v>528</v>
      </c>
      <c r="P64" s="14">
        <f>$C$4*F64</f>
        <v>517</v>
      </c>
      <c r="Q64" s="14">
        <f>$C$4*G64</f>
        <v>473</v>
      </c>
      <c r="R64" s="14">
        <f>$C$4*H64</f>
        <v>517</v>
      </c>
      <c r="S64" s="17">
        <f>0.5*$D64*I64</f>
        <v>250</v>
      </c>
      <c r="T64" s="17">
        <f>0.5*$D64*J64</f>
        <v>200</v>
      </c>
      <c r="U64" s="17">
        <f>0.5*$D64*K64</f>
        <v>175</v>
      </c>
      <c r="V64" s="17">
        <f>0.5*$D64*L64</f>
        <v>75</v>
      </c>
      <c r="W64" s="17">
        <f>0.5*$D64*M64</f>
        <v>175</v>
      </c>
      <c r="X64" s="22">
        <f>N64+S64</f>
        <v>1000</v>
      </c>
      <c r="Y64" s="22">
        <f>O64+T64</f>
        <v>728</v>
      </c>
      <c r="Z64" s="22">
        <f>P64+U64</f>
        <v>692</v>
      </c>
      <c r="AA64" s="22">
        <f>Q64+V64</f>
        <v>548</v>
      </c>
      <c r="AB64" s="22">
        <f>R64+W64</f>
        <v>692</v>
      </c>
      <c r="AC64" s="2">
        <f>SUM(X64:AB64)</f>
        <v>3660</v>
      </c>
    </row>
    <row r="65" spans="1:29" x14ac:dyDescent="0.45">
      <c r="A65" s="1" t="s">
        <v>123</v>
      </c>
      <c r="B65" s="1" t="s">
        <v>124</v>
      </c>
      <c r="C65" s="2">
        <v>18</v>
      </c>
      <c r="D65" s="25">
        <v>43</v>
      </c>
      <c r="E65" s="25">
        <v>49</v>
      </c>
      <c r="F65" s="25">
        <v>40</v>
      </c>
      <c r="G65" s="25">
        <v>43</v>
      </c>
      <c r="H65" s="25">
        <v>40</v>
      </c>
      <c r="I65" s="26">
        <f>IF(D65-40&gt;0,D65-40,0)</f>
        <v>3</v>
      </c>
      <c r="J65" s="26">
        <f>IF(E65-40&gt;0,E65-40,0)</f>
        <v>9</v>
      </c>
      <c r="K65" s="26">
        <f>IF(F65-40&gt;0,F65-40,0)</f>
        <v>0</v>
      </c>
      <c r="L65" s="26">
        <f>IF(G65-40&gt;0,G65-40,0)</f>
        <v>3</v>
      </c>
      <c r="M65" s="26">
        <f>IF(H65-40&gt;0,H65-40,0)</f>
        <v>0</v>
      </c>
      <c r="N65" s="14">
        <f>C65*D65</f>
        <v>774</v>
      </c>
      <c r="O65" s="14">
        <f>$C$4*E65</f>
        <v>539</v>
      </c>
      <c r="P65" s="14">
        <f>$C$4*F65</f>
        <v>440</v>
      </c>
      <c r="Q65" s="14">
        <f>$C$4*G65</f>
        <v>473</v>
      </c>
      <c r="R65" s="14">
        <f>$C$4*H65</f>
        <v>440</v>
      </c>
      <c r="S65" s="17">
        <f>0.5*$D65*I65</f>
        <v>64.5</v>
      </c>
      <c r="T65" s="17">
        <f>0.5*$D65*J65</f>
        <v>193.5</v>
      </c>
      <c r="U65" s="17">
        <f>0.5*$D65*K65</f>
        <v>0</v>
      </c>
      <c r="V65" s="17">
        <f>0.5*$D65*L65</f>
        <v>64.5</v>
      </c>
      <c r="W65" s="17">
        <f>0.5*$D65*M65</f>
        <v>0</v>
      </c>
      <c r="X65" s="22">
        <f>N65+S65</f>
        <v>838.5</v>
      </c>
      <c r="Y65" s="22">
        <f>O65+T65</f>
        <v>732.5</v>
      </c>
      <c r="Z65" s="22">
        <f>P65+U65</f>
        <v>440</v>
      </c>
      <c r="AA65" s="22">
        <f>Q65+V65</f>
        <v>537.5</v>
      </c>
      <c r="AB65" s="22">
        <f>R65+W65</f>
        <v>440</v>
      </c>
      <c r="AC65" s="2">
        <f>SUM(X65:AB65)</f>
        <v>2988.5</v>
      </c>
    </row>
    <row r="66" spans="1:29" x14ac:dyDescent="0.45">
      <c r="A66" s="1" t="s">
        <v>125</v>
      </c>
      <c r="B66" s="1" t="s">
        <v>126</v>
      </c>
      <c r="C66" s="2">
        <v>16</v>
      </c>
      <c r="D66" s="25">
        <v>39</v>
      </c>
      <c r="E66" s="25">
        <v>43</v>
      </c>
      <c r="F66" s="25">
        <v>39</v>
      </c>
      <c r="G66" s="25">
        <v>43</v>
      </c>
      <c r="H66" s="25">
        <v>39</v>
      </c>
      <c r="I66" s="26">
        <f>IF(D66-40&gt;0,D66-40,0)</f>
        <v>0</v>
      </c>
      <c r="J66" s="26">
        <f>IF(E66-40&gt;0,E66-40,0)</f>
        <v>3</v>
      </c>
      <c r="K66" s="26">
        <f>IF(F66-40&gt;0,F66-40,0)</f>
        <v>0</v>
      </c>
      <c r="L66" s="26">
        <f>IF(G66-40&gt;0,G66-40,0)</f>
        <v>3</v>
      </c>
      <c r="M66" s="26">
        <f>IF(H66-40&gt;0,H66-40,0)</f>
        <v>0</v>
      </c>
      <c r="N66" s="14">
        <f>C66*D66</f>
        <v>624</v>
      </c>
      <c r="O66" s="14">
        <f>$C$4*E66</f>
        <v>473</v>
      </c>
      <c r="P66" s="14">
        <f>$C$4*F66</f>
        <v>429</v>
      </c>
      <c r="Q66" s="14">
        <f>$C$4*G66</f>
        <v>473</v>
      </c>
      <c r="R66" s="14">
        <f>$C$4*H66</f>
        <v>429</v>
      </c>
      <c r="S66" s="17">
        <f>0.5*$D66*I66</f>
        <v>0</v>
      </c>
      <c r="T66" s="17">
        <f>0.5*$D66*J66</f>
        <v>58.5</v>
      </c>
      <c r="U66" s="17">
        <f>0.5*$D66*K66</f>
        <v>0</v>
      </c>
      <c r="V66" s="17">
        <f>0.5*$D66*L66</f>
        <v>58.5</v>
      </c>
      <c r="W66" s="17">
        <f>0.5*$D66*M66</f>
        <v>0</v>
      </c>
      <c r="X66" s="22">
        <f>N66+S66</f>
        <v>624</v>
      </c>
      <c r="Y66" s="22">
        <f>O66+T66</f>
        <v>531.5</v>
      </c>
      <c r="Z66" s="22">
        <f>P66+U66</f>
        <v>429</v>
      </c>
      <c r="AA66" s="22">
        <f>Q66+V66</f>
        <v>531.5</v>
      </c>
      <c r="AB66" s="22">
        <f>R66+W66</f>
        <v>429</v>
      </c>
      <c r="AC66" s="2">
        <f>SUM(X66:AB66)</f>
        <v>2545</v>
      </c>
    </row>
    <row r="67" spans="1:29" x14ac:dyDescent="0.45">
      <c r="A67" s="1" t="s">
        <v>127</v>
      </c>
      <c r="B67" s="1" t="s">
        <v>128</v>
      </c>
      <c r="C67" s="2">
        <v>18</v>
      </c>
      <c r="D67" s="25">
        <v>46</v>
      </c>
      <c r="E67" s="25">
        <v>44</v>
      </c>
      <c r="F67" s="25">
        <v>43</v>
      </c>
      <c r="G67" s="25">
        <v>45</v>
      </c>
      <c r="H67" s="25">
        <v>46</v>
      </c>
      <c r="I67" s="26">
        <f>IF(D67-40&gt;0,D67-40,0)</f>
        <v>6</v>
      </c>
      <c r="J67" s="26">
        <f>IF(E67-40&gt;0,E67-40,0)</f>
        <v>4</v>
      </c>
      <c r="K67" s="26">
        <f>IF(F67-40&gt;0,F67-40,0)</f>
        <v>3</v>
      </c>
      <c r="L67" s="26">
        <f>IF(G67-40&gt;0,G67-40,0)</f>
        <v>5</v>
      </c>
      <c r="M67" s="26">
        <f>IF(H67-40&gt;0,H67-40,0)</f>
        <v>6</v>
      </c>
      <c r="N67" s="14">
        <f>C67*D67</f>
        <v>828</v>
      </c>
      <c r="O67" s="14">
        <f>$C$4*E67</f>
        <v>484</v>
      </c>
      <c r="P67" s="14">
        <f>$C$4*F67</f>
        <v>473</v>
      </c>
      <c r="Q67" s="14">
        <f>$C$4*G67</f>
        <v>495</v>
      </c>
      <c r="R67" s="14">
        <f>$C$4*H67</f>
        <v>506</v>
      </c>
      <c r="S67" s="17">
        <f>0.5*$D67*I67</f>
        <v>138</v>
      </c>
      <c r="T67" s="17">
        <f>0.5*$D67*J67</f>
        <v>92</v>
      </c>
      <c r="U67" s="17">
        <f>0.5*$D67*K67</f>
        <v>69</v>
      </c>
      <c r="V67" s="17">
        <f>0.5*$D67*L67</f>
        <v>115</v>
      </c>
      <c r="W67" s="17">
        <f>0.5*$D67*M67</f>
        <v>138</v>
      </c>
      <c r="X67" s="22">
        <f>N67+S67</f>
        <v>966</v>
      </c>
      <c r="Y67" s="22">
        <f>O67+T67</f>
        <v>576</v>
      </c>
      <c r="Z67" s="22">
        <f>P67+U67</f>
        <v>542</v>
      </c>
      <c r="AA67" s="22">
        <f>Q67+V67</f>
        <v>610</v>
      </c>
      <c r="AB67" s="22">
        <f>R67+W67</f>
        <v>644</v>
      </c>
      <c r="AC67" s="2">
        <f>SUM(X67:AB67)</f>
        <v>3338</v>
      </c>
    </row>
    <row r="68" spans="1:29" x14ac:dyDescent="0.45">
      <c r="A68" s="1" t="s">
        <v>129</v>
      </c>
      <c r="B68" s="1" t="s">
        <v>130</v>
      </c>
      <c r="C68" s="2">
        <v>19</v>
      </c>
      <c r="D68" s="25">
        <v>41</v>
      </c>
      <c r="E68" s="25">
        <v>42</v>
      </c>
      <c r="F68" s="25">
        <v>45</v>
      </c>
      <c r="G68" s="25">
        <v>49</v>
      </c>
      <c r="H68" s="25">
        <v>41</v>
      </c>
      <c r="I68" s="26">
        <f>IF(D68-40&gt;0,D68-40,0)</f>
        <v>1</v>
      </c>
      <c r="J68" s="26">
        <f>IF(E68-40&gt;0,E68-40,0)</f>
        <v>2</v>
      </c>
      <c r="K68" s="26">
        <f>IF(F68-40&gt;0,F68-40,0)</f>
        <v>5</v>
      </c>
      <c r="L68" s="26">
        <f>IF(G68-40&gt;0,G68-40,0)</f>
        <v>9</v>
      </c>
      <c r="M68" s="26">
        <f>IF(H68-40&gt;0,H68-40,0)</f>
        <v>1</v>
      </c>
      <c r="N68" s="14">
        <f>C68*D68</f>
        <v>779</v>
      </c>
      <c r="O68" s="14">
        <f>$C$4*E68</f>
        <v>462</v>
      </c>
      <c r="P68" s="14">
        <f>$C$4*F68</f>
        <v>495</v>
      </c>
      <c r="Q68" s="14">
        <f>$C$4*G68</f>
        <v>539</v>
      </c>
      <c r="R68" s="14">
        <f>$C$4*H68</f>
        <v>451</v>
      </c>
      <c r="S68" s="17">
        <f>0.5*$D68*I68</f>
        <v>20.5</v>
      </c>
      <c r="T68" s="17">
        <f>0.5*$D68*J68</f>
        <v>41</v>
      </c>
      <c r="U68" s="17">
        <f>0.5*$D68*K68</f>
        <v>102.5</v>
      </c>
      <c r="V68" s="17">
        <f>0.5*$D68*L68</f>
        <v>184.5</v>
      </c>
      <c r="W68" s="17">
        <f>0.5*$D68*M68</f>
        <v>20.5</v>
      </c>
      <c r="X68" s="22">
        <f>N68+S68</f>
        <v>799.5</v>
      </c>
      <c r="Y68" s="22">
        <f>O68+T68</f>
        <v>503</v>
      </c>
      <c r="Z68" s="22">
        <f>P68+U68</f>
        <v>597.5</v>
      </c>
      <c r="AA68" s="22">
        <f>Q68+V68</f>
        <v>723.5</v>
      </c>
      <c r="AB68" s="22">
        <f>R68+W68</f>
        <v>471.5</v>
      </c>
      <c r="AC68" s="2">
        <f>SUM(X68:AB68)</f>
        <v>3095</v>
      </c>
    </row>
    <row r="69" spans="1:29" x14ac:dyDescent="0.45">
      <c r="A69" s="1" t="s">
        <v>131</v>
      </c>
      <c r="B69" s="1" t="s">
        <v>132</v>
      </c>
      <c r="C69" s="2">
        <v>11</v>
      </c>
      <c r="D69" s="25">
        <v>43</v>
      </c>
      <c r="E69" s="25">
        <v>44</v>
      </c>
      <c r="F69" s="25">
        <v>42</v>
      </c>
      <c r="G69" s="25">
        <v>50</v>
      </c>
      <c r="H69" s="25">
        <v>43</v>
      </c>
      <c r="I69" s="26">
        <f>IF(D69-40&gt;0,D69-40,0)</f>
        <v>3</v>
      </c>
      <c r="J69" s="26">
        <f>IF(E69-40&gt;0,E69-40,0)</f>
        <v>4</v>
      </c>
      <c r="K69" s="26">
        <f>IF(F69-40&gt;0,F69-40,0)</f>
        <v>2</v>
      </c>
      <c r="L69" s="26">
        <f>IF(G69-40&gt;0,G69-40,0)</f>
        <v>10</v>
      </c>
      <c r="M69" s="26">
        <f>IF(H69-40&gt;0,H69-40,0)</f>
        <v>3</v>
      </c>
      <c r="N69" s="14">
        <f>C69*D69</f>
        <v>473</v>
      </c>
      <c r="O69" s="14">
        <f>$C$4*E69</f>
        <v>484</v>
      </c>
      <c r="P69" s="14">
        <f>$C$4*F69</f>
        <v>462</v>
      </c>
      <c r="Q69" s="14">
        <f>$C$4*G69</f>
        <v>550</v>
      </c>
      <c r="R69" s="14">
        <f>$C$4*H69</f>
        <v>473</v>
      </c>
      <c r="S69" s="17">
        <f>0.5*$D69*I69</f>
        <v>64.5</v>
      </c>
      <c r="T69" s="17">
        <f>0.5*$D69*J69</f>
        <v>86</v>
      </c>
      <c r="U69" s="17">
        <f>0.5*$D69*K69</f>
        <v>43</v>
      </c>
      <c r="V69" s="17">
        <f>0.5*$D69*L69</f>
        <v>215</v>
      </c>
      <c r="W69" s="17">
        <f>0.5*$D69*M69</f>
        <v>64.5</v>
      </c>
      <c r="X69" s="22">
        <f>N69+S69</f>
        <v>537.5</v>
      </c>
      <c r="Y69" s="22">
        <f>O69+T69</f>
        <v>570</v>
      </c>
      <c r="Z69" s="22">
        <f>P69+U69</f>
        <v>505</v>
      </c>
      <c r="AA69" s="22">
        <f>Q69+V69</f>
        <v>765</v>
      </c>
      <c r="AB69" s="22">
        <f>R69+W69</f>
        <v>537.5</v>
      </c>
      <c r="AC69" s="2">
        <f>SUM(X69:AB69)</f>
        <v>2915</v>
      </c>
    </row>
    <row r="70" spans="1:29" x14ac:dyDescent="0.45">
      <c r="A70" s="1" t="s">
        <v>133</v>
      </c>
      <c r="B70" s="1" t="s">
        <v>134</v>
      </c>
      <c r="C70" s="2">
        <v>17</v>
      </c>
      <c r="D70" s="25">
        <v>41</v>
      </c>
      <c r="E70" s="25">
        <v>50</v>
      </c>
      <c r="F70" s="25">
        <v>42</v>
      </c>
      <c r="G70" s="25">
        <v>41</v>
      </c>
      <c r="H70" s="25">
        <v>41</v>
      </c>
      <c r="I70" s="26">
        <f>IF(D70-40&gt;0,D70-40,0)</f>
        <v>1</v>
      </c>
      <c r="J70" s="26">
        <f>IF(E70-40&gt;0,E70-40,0)</f>
        <v>10</v>
      </c>
      <c r="K70" s="26">
        <f>IF(F70-40&gt;0,F70-40,0)</f>
        <v>2</v>
      </c>
      <c r="L70" s="26">
        <f>IF(G70-40&gt;0,G70-40,0)</f>
        <v>1</v>
      </c>
      <c r="M70" s="26">
        <f>IF(H70-40&gt;0,H70-40,0)</f>
        <v>1</v>
      </c>
      <c r="N70" s="14">
        <f>C70*D70</f>
        <v>697</v>
      </c>
      <c r="O70" s="14">
        <f>$C$4*E70</f>
        <v>550</v>
      </c>
      <c r="P70" s="14">
        <f>$C$4*F70</f>
        <v>462</v>
      </c>
      <c r="Q70" s="14">
        <f>$C$4*G70</f>
        <v>451</v>
      </c>
      <c r="R70" s="14">
        <f>$C$4*H70</f>
        <v>451</v>
      </c>
      <c r="S70" s="17">
        <f>0.5*$D70*I70</f>
        <v>20.5</v>
      </c>
      <c r="T70" s="17">
        <f>0.5*$D70*J70</f>
        <v>205</v>
      </c>
      <c r="U70" s="17">
        <f>0.5*$D70*K70</f>
        <v>41</v>
      </c>
      <c r="V70" s="17">
        <f>0.5*$D70*L70</f>
        <v>20.5</v>
      </c>
      <c r="W70" s="17">
        <f>0.5*$D70*M70</f>
        <v>20.5</v>
      </c>
      <c r="X70" s="22">
        <f>N70+S70</f>
        <v>717.5</v>
      </c>
      <c r="Y70" s="22">
        <f>O70+T70</f>
        <v>755</v>
      </c>
      <c r="Z70" s="22">
        <f>P70+U70</f>
        <v>503</v>
      </c>
      <c r="AA70" s="22">
        <f>Q70+V70</f>
        <v>471.5</v>
      </c>
      <c r="AB70" s="22">
        <f>R70+W70</f>
        <v>471.5</v>
      </c>
      <c r="AC70" s="2">
        <f>SUM(X70:AB70)</f>
        <v>2918.5</v>
      </c>
    </row>
    <row r="71" spans="1:29" x14ac:dyDescent="0.45">
      <c r="A71" s="1" t="s">
        <v>135</v>
      </c>
      <c r="B71" s="1" t="s">
        <v>136</v>
      </c>
      <c r="C71" s="2">
        <v>17</v>
      </c>
      <c r="D71" s="25">
        <v>50</v>
      </c>
      <c r="E71" s="25">
        <v>42</v>
      </c>
      <c r="F71" s="25">
        <v>42</v>
      </c>
      <c r="G71" s="25">
        <v>50</v>
      </c>
      <c r="H71" s="25">
        <v>50</v>
      </c>
      <c r="I71" s="26">
        <f>IF(D71-40&gt;0,D71-40,0)</f>
        <v>10</v>
      </c>
      <c r="J71" s="26">
        <f>IF(E71-40&gt;0,E71-40,0)</f>
        <v>2</v>
      </c>
      <c r="K71" s="26">
        <f>IF(F71-40&gt;0,F71-40,0)</f>
        <v>2</v>
      </c>
      <c r="L71" s="26">
        <f>IF(G71-40&gt;0,G71-40,0)</f>
        <v>10</v>
      </c>
      <c r="M71" s="26">
        <f>IF(H71-40&gt;0,H71-40,0)</f>
        <v>10</v>
      </c>
      <c r="N71" s="14">
        <f>C71*D71</f>
        <v>850</v>
      </c>
      <c r="O71" s="14">
        <f>$C$4*E71</f>
        <v>462</v>
      </c>
      <c r="P71" s="14">
        <f>$C$4*F71</f>
        <v>462</v>
      </c>
      <c r="Q71" s="14">
        <f>$C$4*G71</f>
        <v>550</v>
      </c>
      <c r="R71" s="14">
        <f>$C$4*H71</f>
        <v>550</v>
      </c>
      <c r="S71" s="17">
        <f>0.5*$D71*I71</f>
        <v>250</v>
      </c>
      <c r="T71" s="17">
        <f>0.5*$D71*J71</f>
        <v>50</v>
      </c>
      <c r="U71" s="17">
        <f>0.5*$D71*K71</f>
        <v>50</v>
      </c>
      <c r="V71" s="17">
        <f>0.5*$D71*L71</f>
        <v>250</v>
      </c>
      <c r="W71" s="17">
        <f>0.5*$D71*M71</f>
        <v>250</v>
      </c>
      <c r="X71" s="22">
        <f>N71+S71</f>
        <v>1100</v>
      </c>
      <c r="Y71" s="22">
        <f>O71+T71</f>
        <v>512</v>
      </c>
      <c r="Z71" s="22">
        <f>P71+U71</f>
        <v>512</v>
      </c>
      <c r="AA71" s="22">
        <f>Q71+V71</f>
        <v>800</v>
      </c>
      <c r="AB71" s="22">
        <f>R71+W71</f>
        <v>800</v>
      </c>
      <c r="AC71" s="2">
        <f>SUM(X71:AB71)</f>
        <v>3724</v>
      </c>
    </row>
    <row r="72" spans="1:29" x14ac:dyDescent="0.45">
      <c r="A72" s="1" t="s">
        <v>137</v>
      </c>
      <c r="B72" s="1" t="s">
        <v>138</v>
      </c>
      <c r="C72" s="2">
        <v>15</v>
      </c>
      <c r="D72" s="25">
        <v>43</v>
      </c>
      <c r="E72" s="25">
        <v>48</v>
      </c>
      <c r="F72" s="25">
        <v>42</v>
      </c>
      <c r="G72" s="25">
        <v>47</v>
      </c>
      <c r="H72" s="25">
        <v>43</v>
      </c>
      <c r="I72" s="26">
        <f>IF(D72-40&gt;0,D72-40,0)</f>
        <v>3</v>
      </c>
      <c r="J72" s="26">
        <f>IF(E72-40&gt;0,E72-40,0)</f>
        <v>8</v>
      </c>
      <c r="K72" s="26">
        <f>IF(F72-40&gt;0,F72-40,0)</f>
        <v>2</v>
      </c>
      <c r="L72" s="26">
        <f>IF(G72-40&gt;0,G72-40,0)</f>
        <v>7</v>
      </c>
      <c r="M72" s="26">
        <f>IF(H72-40&gt;0,H72-40,0)</f>
        <v>3</v>
      </c>
      <c r="N72" s="14">
        <f>C72*D72</f>
        <v>645</v>
      </c>
      <c r="O72" s="14">
        <f>$C$4*E72</f>
        <v>528</v>
      </c>
      <c r="P72" s="14">
        <f>$C$4*F72</f>
        <v>462</v>
      </c>
      <c r="Q72" s="14">
        <f>$C$4*G72</f>
        <v>517</v>
      </c>
      <c r="R72" s="14">
        <f>$C$4*H72</f>
        <v>473</v>
      </c>
      <c r="S72" s="17">
        <f>0.5*$D72*I72</f>
        <v>64.5</v>
      </c>
      <c r="T72" s="17">
        <f>0.5*$D72*J72</f>
        <v>172</v>
      </c>
      <c r="U72" s="17">
        <f>0.5*$D72*K72</f>
        <v>43</v>
      </c>
      <c r="V72" s="17">
        <f>0.5*$D72*L72</f>
        <v>150.5</v>
      </c>
      <c r="W72" s="17">
        <f>0.5*$D72*M72</f>
        <v>64.5</v>
      </c>
      <c r="X72" s="22">
        <f>N72+S72</f>
        <v>709.5</v>
      </c>
      <c r="Y72" s="22">
        <f>O72+T72</f>
        <v>700</v>
      </c>
      <c r="Z72" s="22">
        <f>P72+U72</f>
        <v>505</v>
      </c>
      <c r="AA72" s="22">
        <f>Q72+V72</f>
        <v>667.5</v>
      </c>
      <c r="AB72" s="22">
        <f>R72+W72</f>
        <v>537.5</v>
      </c>
      <c r="AC72" s="2">
        <f>SUM(X72:AB72)</f>
        <v>3119.5</v>
      </c>
    </row>
    <row r="73" spans="1:29" x14ac:dyDescent="0.45">
      <c r="A73" s="1" t="s">
        <v>139</v>
      </c>
      <c r="B73" s="1" t="s">
        <v>140</v>
      </c>
      <c r="C73" s="2">
        <v>15</v>
      </c>
      <c r="D73" s="25">
        <v>43</v>
      </c>
      <c r="E73" s="25">
        <v>47</v>
      </c>
      <c r="F73" s="25">
        <v>42</v>
      </c>
      <c r="G73" s="25">
        <v>46</v>
      </c>
      <c r="H73" s="25">
        <v>43</v>
      </c>
      <c r="I73" s="26">
        <f>IF(D73-40&gt;0,D73-40,0)</f>
        <v>3</v>
      </c>
      <c r="J73" s="26">
        <f>IF(E73-40&gt;0,E73-40,0)</f>
        <v>7</v>
      </c>
      <c r="K73" s="26">
        <f>IF(F73-40&gt;0,F73-40,0)</f>
        <v>2</v>
      </c>
      <c r="L73" s="26">
        <f>IF(G73-40&gt;0,G73-40,0)</f>
        <v>6</v>
      </c>
      <c r="M73" s="26">
        <f>IF(H73-40&gt;0,H73-40,0)</f>
        <v>3</v>
      </c>
      <c r="N73" s="14">
        <f>C73*D73</f>
        <v>645</v>
      </c>
      <c r="O73" s="14">
        <f>$C$4*E73</f>
        <v>517</v>
      </c>
      <c r="P73" s="14">
        <f>$C$4*F73</f>
        <v>462</v>
      </c>
      <c r="Q73" s="14">
        <f>$C$4*G73</f>
        <v>506</v>
      </c>
      <c r="R73" s="14">
        <f>$C$4*H73</f>
        <v>473</v>
      </c>
      <c r="S73" s="17">
        <f>0.5*$D73*I73</f>
        <v>64.5</v>
      </c>
      <c r="T73" s="17">
        <f>0.5*$D73*J73</f>
        <v>150.5</v>
      </c>
      <c r="U73" s="17">
        <f>0.5*$D73*K73</f>
        <v>43</v>
      </c>
      <c r="V73" s="17">
        <f>0.5*$D73*L73</f>
        <v>129</v>
      </c>
      <c r="W73" s="17">
        <f>0.5*$D73*M73</f>
        <v>64.5</v>
      </c>
      <c r="X73" s="22">
        <f>N73+S73</f>
        <v>709.5</v>
      </c>
      <c r="Y73" s="22">
        <f>O73+T73</f>
        <v>667.5</v>
      </c>
      <c r="Z73" s="22">
        <f>P73+U73</f>
        <v>505</v>
      </c>
      <c r="AA73" s="22">
        <f>Q73+V73</f>
        <v>635</v>
      </c>
      <c r="AB73" s="22">
        <f>R73+W73</f>
        <v>537.5</v>
      </c>
      <c r="AC73" s="2">
        <f>SUM(X73:AB73)</f>
        <v>3054.5</v>
      </c>
    </row>
    <row r="74" spans="1:29" x14ac:dyDescent="0.45">
      <c r="A74" s="1" t="s">
        <v>141</v>
      </c>
      <c r="B74" s="1" t="s">
        <v>142</v>
      </c>
      <c r="C74" s="2">
        <v>19</v>
      </c>
      <c r="D74" s="25">
        <v>43</v>
      </c>
      <c r="E74" s="25">
        <v>40</v>
      </c>
      <c r="F74" s="25">
        <v>39</v>
      </c>
      <c r="G74" s="25">
        <v>49</v>
      </c>
      <c r="H74" s="25">
        <v>43</v>
      </c>
      <c r="I74" s="26">
        <f>IF(D74-40&gt;0,D74-40,0)</f>
        <v>3</v>
      </c>
      <c r="J74" s="26">
        <f>IF(E74-40&gt;0,E74-40,0)</f>
        <v>0</v>
      </c>
      <c r="K74" s="26">
        <f>IF(F74-40&gt;0,F74-40,0)</f>
        <v>0</v>
      </c>
      <c r="L74" s="26">
        <f>IF(G74-40&gt;0,G74-40,0)</f>
        <v>9</v>
      </c>
      <c r="M74" s="26">
        <f>IF(H74-40&gt;0,H74-40,0)</f>
        <v>3</v>
      </c>
      <c r="N74" s="14">
        <f>C74*D74</f>
        <v>817</v>
      </c>
      <c r="O74" s="14">
        <f>$C$4*E74</f>
        <v>440</v>
      </c>
      <c r="P74" s="14">
        <f>$C$4*F74</f>
        <v>429</v>
      </c>
      <c r="Q74" s="14">
        <f>$C$4*G74</f>
        <v>539</v>
      </c>
      <c r="R74" s="14">
        <f>$C$4*H74</f>
        <v>473</v>
      </c>
      <c r="S74" s="17">
        <f>0.5*$D74*I74</f>
        <v>64.5</v>
      </c>
      <c r="T74" s="17">
        <f>0.5*$D74*J74</f>
        <v>0</v>
      </c>
      <c r="U74" s="17">
        <f>0.5*$D74*K74</f>
        <v>0</v>
      </c>
      <c r="V74" s="17">
        <f>0.5*$D74*L74</f>
        <v>193.5</v>
      </c>
      <c r="W74" s="17">
        <f>0.5*$D74*M74</f>
        <v>64.5</v>
      </c>
      <c r="X74" s="22">
        <f>N74+S74</f>
        <v>881.5</v>
      </c>
      <c r="Y74" s="22">
        <f>O74+T74</f>
        <v>440</v>
      </c>
      <c r="Z74" s="22">
        <f>P74+U74</f>
        <v>429</v>
      </c>
      <c r="AA74" s="22">
        <f>Q74+V74</f>
        <v>732.5</v>
      </c>
      <c r="AB74" s="22">
        <f>R74+W74</f>
        <v>537.5</v>
      </c>
      <c r="AC74" s="2">
        <f>SUM(X74:AB74)</f>
        <v>3020.5</v>
      </c>
    </row>
    <row r="75" spans="1:29" x14ac:dyDescent="0.45">
      <c r="A75" s="1" t="s">
        <v>143</v>
      </c>
      <c r="B75" s="1" t="s">
        <v>144</v>
      </c>
      <c r="C75" s="2">
        <v>17</v>
      </c>
      <c r="D75" s="25">
        <v>45</v>
      </c>
      <c r="E75" s="25">
        <v>43</v>
      </c>
      <c r="F75" s="25">
        <v>41</v>
      </c>
      <c r="G75" s="25">
        <v>44</v>
      </c>
      <c r="H75" s="25">
        <v>45</v>
      </c>
      <c r="I75" s="26">
        <f>IF(D75-40&gt;0,D75-40,0)</f>
        <v>5</v>
      </c>
      <c r="J75" s="26">
        <f>IF(E75-40&gt;0,E75-40,0)</f>
        <v>3</v>
      </c>
      <c r="K75" s="26">
        <f>IF(F75-40&gt;0,F75-40,0)</f>
        <v>1</v>
      </c>
      <c r="L75" s="26">
        <f>IF(G75-40&gt;0,G75-40,0)</f>
        <v>4</v>
      </c>
      <c r="M75" s="26">
        <f>IF(H75-40&gt;0,H75-40,0)</f>
        <v>5</v>
      </c>
      <c r="N75" s="14">
        <f>C75*D75</f>
        <v>765</v>
      </c>
      <c r="O75" s="14">
        <f>$C$4*E75</f>
        <v>473</v>
      </c>
      <c r="P75" s="14">
        <f>$C$4*F75</f>
        <v>451</v>
      </c>
      <c r="Q75" s="14">
        <f>$C$4*G75</f>
        <v>484</v>
      </c>
      <c r="R75" s="14">
        <f>$C$4*H75</f>
        <v>495</v>
      </c>
      <c r="S75" s="17">
        <f>0.5*$D75*I75</f>
        <v>112.5</v>
      </c>
      <c r="T75" s="17">
        <f>0.5*$D75*J75</f>
        <v>67.5</v>
      </c>
      <c r="U75" s="17">
        <f>0.5*$D75*K75</f>
        <v>22.5</v>
      </c>
      <c r="V75" s="17">
        <f>0.5*$D75*L75</f>
        <v>90</v>
      </c>
      <c r="W75" s="17">
        <f>0.5*$D75*M75</f>
        <v>112.5</v>
      </c>
      <c r="X75" s="22">
        <f>N75+S75</f>
        <v>877.5</v>
      </c>
      <c r="Y75" s="22">
        <f>O75+T75</f>
        <v>540.5</v>
      </c>
      <c r="Z75" s="22">
        <f>P75+U75</f>
        <v>473.5</v>
      </c>
      <c r="AA75" s="22">
        <f>Q75+V75</f>
        <v>574</v>
      </c>
      <c r="AB75" s="22">
        <f>R75+W75</f>
        <v>607.5</v>
      </c>
      <c r="AC75" s="2">
        <f>SUM(X75:AB75)</f>
        <v>3073</v>
      </c>
    </row>
    <row r="76" spans="1:29" x14ac:dyDescent="0.45">
      <c r="A76" s="1" t="s">
        <v>145</v>
      </c>
      <c r="B76" s="1" t="s">
        <v>146</v>
      </c>
      <c r="C76" s="2">
        <v>13</v>
      </c>
      <c r="D76" s="25">
        <v>49</v>
      </c>
      <c r="E76" s="25">
        <v>49</v>
      </c>
      <c r="F76" s="25">
        <v>48</v>
      </c>
      <c r="G76" s="25">
        <v>45</v>
      </c>
      <c r="H76" s="25">
        <v>49</v>
      </c>
      <c r="I76" s="26">
        <f>IF(D76-40&gt;0,D76-40,0)</f>
        <v>9</v>
      </c>
      <c r="J76" s="26">
        <f>IF(E76-40&gt;0,E76-40,0)</f>
        <v>9</v>
      </c>
      <c r="K76" s="26">
        <f>IF(F76-40&gt;0,F76-40,0)</f>
        <v>8</v>
      </c>
      <c r="L76" s="26">
        <f>IF(G76-40&gt;0,G76-40,0)</f>
        <v>5</v>
      </c>
      <c r="M76" s="26">
        <f>IF(H76-40&gt;0,H76-40,0)</f>
        <v>9</v>
      </c>
      <c r="N76" s="14">
        <f>C76*D76</f>
        <v>637</v>
      </c>
      <c r="O76" s="14">
        <f>$C$4*E76</f>
        <v>539</v>
      </c>
      <c r="P76" s="14">
        <f>$C$4*F76</f>
        <v>528</v>
      </c>
      <c r="Q76" s="14">
        <f>$C$4*G76</f>
        <v>495</v>
      </c>
      <c r="R76" s="14">
        <f>$C$4*H76</f>
        <v>539</v>
      </c>
      <c r="S76" s="17">
        <f>0.5*$D76*I76</f>
        <v>220.5</v>
      </c>
      <c r="T76" s="17">
        <f>0.5*$D76*J76</f>
        <v>220.5</v>
      </c>
      <c r="U76" s="17">
        <f>0.5*$D76*K76</f>
        <v>196</v>
      </c>
      <c r="V76" s="17">
        <f>0.5*$D76*L76</f>
        <v>122.5</v>
      </c>
      <c r="W76" s="17">
        <f>0.5*$D76*M76</f>
        <v>220.5</v>
      </c>
      <c r="X76" s="22">
        <f>N76+S76</f>
        <v>857.5</v>
      </c>
      <c r="Y76" s="22">
        <f>O76+T76</f>
        <v>759.5</v>
      </c>
      <c r="Z76" s="22">
        <f>P76+U76</f>
        <v>724</v>
      </c>
      <c r="AA76" s="22">
        <f>Q76+V76</f>
        <v>617.5</v>
      </c>
      <c r="AB76" s="22">
        <f>R76+W76</f>
        <v>759.5</v>
      </c>
      <c r="AC76" s="2">
        <f>SUM(X76:AB76)</f>
        <v>3718</v>
      </c>
    </row>
    <row r="77" spans="1:29" x14ac:dyDescent="0.45">
      <c r="A77" s="1" t="s">
        <v>147</v>
      </c>
      <c r="B77" s="1" t="s">
        <v>148</v>
      </c>
      <c r="C77" s="2">
        <v>15</v>
      </c>
      <c r="D77" s="25">
        <v>50</v>
      </c>
      <c r="E77" s="25">
        <v>39</v>
      </c>
      <c r="F77" s="25">
        <v>45</v>
      </c>
      <c r="G77" s="25">
        <v>46</v>
      </c>
      <c r="H77" s="25">
        <v>50</v>
      </c>
      <c r="I77" s="26">
        <f>IF(D77-40&gt;0,D77-40,0)</f>
        <v>10</v>
      </c>
      <c r="J77" s="26">
        <f>IF(E77-40&gt;0,E77-40,0)</f>
        <v>0</v>
      </c>
      <c r="K77" s="26">
        <f>IF(F77-40&gt;0,F77-40,0)</f>
        <v>5</v>
      </c>
      <c r="L77" s="26">
        <f>IF(G77-40&gt;0,G77-40,0)</f>
        <v>6</v>
      </c>
      <c r="M77" s="26">
        <f>IF(H77-40&gt;0,H77-40,0)</f>
        <v>10</v>
      </c>
      <c r="N77" s="14">
        <f>C77*D77</f>
        <v>750</v>
      </c>
      <c r="O77" s="14">
        <f>$C$4*E77</f>
        <v>429</v>
      </c>
      <c r="P77" s="14">
        <f>$C$4*F77</f>
        <v>495</v>
      </c>
      <c r="Q77" s="14">
        <f>$C$4*G77</f>
        <v>506</v>
      </c>
      <c r="R77" s="14">
        <f>$C$4*H77</f>
        <v>550</v>
      </c>
      <c r="S77" s="17">
        <f>0.5*$D77*I77</f>
        <v>250</v>
      </c>
      <c r="T77" s="17">
        <f>0.5*$D77*J77</f>
        <v>0</v>
      </c>
      <c r="U77" s="17">
        <f>0.5*$D77*K77</f>
        <v>125</v>
      </c>
      <c r="V77" s="17">
        <f>0.5*$D77*L77</f>
        <v>150</v>
      </c>
      <c r="W77" s="17">
        <f>0.5*$D77*M77</f>
        <v>250</v>
      </c>
      <c r="X77" s="22">
        <f>N77+S77</f>
        <v>1000</v>
      </c>
      <c r="Y77" s="22">
        <f>O77+T77</f>
        <v>429</v>
      </c>
      <c r="Z77" s="22">
        <f>P77+U77</f>
        <v>620</v>
      </c>
      <c r="AA77" s="22">
        <f>Q77+V77</f>
        <v>656</v>
      </c>
      <c r="AB77" s="22">
        <f>R77+W77</f>
        <v>800</v>
      </c>
      <c r="AC77" s="2">
        <f>SUM(X77:AB77)</f>
        <v>3505</v>
      </c>
    </row>
    <row r="78" spans="1:29" x14ac:dyDescent="0.45">
      <c r="A78" s="1" t="s">
        <v>149</v>
      </c>
      <c r="B78" s="1" t="s">
        <v>150</v>
      </c>
      <c r="C78" s="2">
        <v>13</v>
      </c>
      <c r="D78" s="25">
        <v>41</v>
      </c>
      <c r="E78" s="25">
        <v>43</v>
      </c>
      <c r="F78" s="25">
        <v>44</v>
      </c>
      <c r="G78" s="25">
        <v>41</v>
      </c>
      <c r="H78" s="25">
        <v>41</v>
      </c>
      <c r="I78" s="26">
        <f>IF(D78-40&gt;0,D78-40,0)</f>
        <v>1</v>
      </c>
      <c r="J78" s="26">
        <f>IF(E78-40&gt;0,E78-40,0)</f>
        <v>3</v>
      </c>
      <c r="K78" s="26">
        <f>IF(F78-40&gt;0,F78-40,0)</f>
        <v>4</v>
      </c>
      <c r="L78" s="26">
        <f>IF(G78-40&gt;0,G78-40,0)</f>
        <v>1</v>
      </c>
      <c r="M78" s="26">
        <f>IF(H78-40&gt;0,H78-40,0)</f>
        <v>1</v>
      </c>
      <c r="N78" s="14">
        <f>C78*D78</f>
        <v>533</v>
      </c>
      <c r="O78" s="14">
        <f>$C$4*E78</f>
        <v>473</v>
      </c>
      <c r="P78" s="14">
        <f>$C$4*F78</f>
        <v>484</v>
      </c>
      <c r="Q78" s="14">
        <f>$C$4*G78</f>
        <v>451</v>
      </c>
      <c r="R78" s="14">
        <f>$C$4*H78</f>
        <v>451</v>
      </c>
      <c r="S78" s="17">
        <f>0.5*$D78*I78</f>
        <v>20.5</v>
      </c>
      <c r="T78" s="17">
        <f>0.5*$D78*J78</f>
        <v>61.5</v>
      </c>
      <c r="U78" s="17">
        <f>0.5*$D78*K78</f>
        <v>82</v>
      </c>
      <c r="V78" s="17">
        <f>0.5*$D78*L78</f>
        <v>20.5</v>
      </c>
      <c r="W78" s="17">
        <f>0.5*$D78*M78</f>
        <v>20.5</v>
      </c>
      <c r="X78" s="22">
        <f>N78+S78</f>
        <v>553.5</v>
      </c>
      <c r="Y78" s="22">
        <f>O78+T78</f>
        <v>534.5</v>
      </c>
      <c r="Z78" s="22">
        <f>P78+U78</f>
        <v>566</v>
      </c>
      <c r="AA78" s="22">
        <f>Q78+V78</f>
        <v>471.5</v>
      </c>
      <c r="AB78" s="22">
        <f>R78+W78</f>
        <v>471.5</v>
      </c>
      <c r="AC78" s="2">
        <f>SUM(X78:AB78)</f>
        <v>2597</v>
      </c>
    </row>
    <row r="79" spans="1:29" x14ac:dyDescent="0.45">
      <c r="A79" s="1" t="s">
        <v>151</v>
      </c>
      <c r="B79" s="1" t="s">
        <v>152</v>
      </c>
      <c r="C79" s="2">
        <v>15</v>
      </c>
      <c r="D79" s="25">
        <v>50</v>
      </c>
      <c r="E79" s="25">
        <v>45</v>
      </c>
      <c r="F79" s="25">
        <v>46</v>
      </c>
      <c r="G79" s="25">
        <v>43</v>
      </c>
      <c r="H79" s="25">
        <v>50</v>
      </c>
      <c r="I79" s="26">
        <f>IF(D79-40&gt;0,D79-40,0)</f>
        <v>10</v>
      </c>
      <c r="J79" s="26">
        <f>IF(E79-40&gt;0,E79-40,0)</f>
        <v>5</v>
      </c>
      <c r="K79" s="26">
        <f>IF(F79-40&gt;0,F79-40,0)</f>
        <v>6</v>
      </c>
      <c r="L79" s="26">
        <f>IF(G79-40&gt;0,G79-40,0)</f>
        <v>3</v>
      </c>
      <c r="M79" s="26">
        <f>IF(H79-40&gt;0,H79-40,0)</f>
        <v>10</v>
      </c>
      <c r="N79" s="14">
        <f>C79*D79</f>
        <v>750</v>
      </c>
      <c r="O79" s="14">
        <f>$C$4*E79</f>
        <v>495</v>
      </c>
      <c r="P79" s="14">
        <f>$C$4*F79</f>
        <v>506</v>
      </c>
      <c r="Q79" s="14">
        <f>$C$4*G79</f>
        <v>473</v>
      </c>
      <c r="R79" s="14">
        <f>$C$4*H79</f>
        <v>550</v>
      </c>
      <c r="S79" s="17">
        <f>0.5*$D79*I79</f>
        <v>250</v>
      </c>
      <c r="T79" s="17">
        <f>0.5*$D79*J79</f>
        <v>125</v>
      </c>
      <c r="U79" s="17">
        <f>0.5*$D79*K79</f>
        <v>150</v>
      </c>
      <c r="V79" s="17">
        <f>0.5*$D79*L79</f>
        <v>75</v>
      </c>
      <c r="W79" s="17">
        <f>0.5*$D79*M79</f>
        <v>250</v>
      </c>
      <c r="X79" s="22">
        <f>N79+S79</f>
        <v>1000</v>
      </c>
      <c r="Y79" s="22">
        <f>O79+T79</f>
        <v>620</v>
      </c>
      <c r="Z79" s="22">
        <f>P79+U79</f>
        <v>656</v>
      </c>
      <c r="AA79" s="22">
        <f>Q79+V79</f>
        <v>548</v>
      </c>
      <c r="AB79" s="22">
        <f>R79+W79</f>
        <v>800</v>
      </c>
      <c r="AC79" s="2">
        <f>SUM(X79:AB79)</f>
        <v>3624</v>
      </c>
    </row>
    <row r="80" spans="1:29" x14ac:dyDescent="0.45">
      <c r="A80" s="1" t="s">
        <v>153</v>
      </c>
      <c r="B80" s="1" t="s">
        <v>154</v>
      </c>
      <c r="C80" s="2">
        <v>17</v>
      </c>
      <c r="D80" s="25">
        <v>47</v>
      </c>
      <c r="E80" s="25">
        <v>45</v>
      </c>
      <c r="F80" s="25">
        <v>39</v>
      </c>
      <c r="G80" s="25">
        <v>46</v>
      </c>
      <c r="H80" s="25">
        <v>47</v>
      </c>
      <c r="I80" s="26">
        <f>IF(D80-40&gt;0,D80-40,0)</f>
        <v>7</v>
      </c>
      <c r="J80" s="26">
        <f>IF(E80-40&gt;0,E80-40,0)</f>
        <v>5</v>
      </c>
      <c r="K80" s="26">
        <f>IF(F80-40&gt;0,F80-40,0)</f>
        <v>0</v>
      </c>
      <c r="L80" s="26">
        <f>IF(G80-40&gt;0,G80-40,0)</f>
        <v>6</v>
      </c>
      <c r="M80" s="26">
        <f>IF(H80-40&gt;0,H80-40,0)</f>
        <v>7</v>
      </c>
      <c r="N80" s="14">
        <f>C80*D80</f>
        <v>799</v>
      </c>
      <c r="O80" s="14">
        <f>$C$4*E80</f>
        <v>495</v>
      </c>
      <c r="P80" s="14">
        <f>$C$4*F80</f>
        <v>429</v>
      </c>
      <c r="Q80" s="14">
        <f>$C$4*G80</f>
        <v>506</v>
      </c>
      <c r="R80" s="14">
        <f>$C$4*H80</f>
        <v>517</v>
      </c>
      <c r="S80" s="17">
        <f>0.5*$D80*I80</f>
        <v>164.5</v>
      </c>
      <c r="T80" s="17">
        <f>0.5*$D80*J80</f>
        <v>117.5</v>
      </c>
      <c r="U80" s="17">
        <f>0.5*$D80*K80</f>
        <v>0</v>
      </c>
      <c r="V80" s="17">
        <f>0.5*$D80*L80</f>
        <v>141</v>
      </c>
      <c r="W80" s="17">
        <f>0.5*$D80*M80</f>
        <v>164.5</v>
      </c>
      <c r="X80" s="22">
        <f>N80+S80</f>
        <v>963.5</v>
      </c>
      <c r="Y80" s="22">
        <f>O80+T80</f>
        <v>612.5</v>
      </c>
      <c r="Z80" s="22">
        <f>P80+U80</f>
        <v>429</v>
      </c>
      <c r="AA80" s="22">
        <f>Q80+V80</f>
        <v>647</v>
      </c>
      <c r="AB80" s="22">
        <f>R80+W80</f>
        <v>681.5</v>
      </c>
      <c r="AC80" s="2">
        <f>SUM(X80:AB80)</f>
        <v>3333.5</v>
      </c>
    </row>
    <row r="81" spans="1:29" x14ac:dyDescent="0.45">
      <c r="A81" s="1" t="s">
        <v>155</v>
      </c>
      <c r="B81" s="1" t="s">
        <v>156</v>
      </c>
      <c r="C81" s="2">
        <v>12</v>
      </c>
      <c r="D81" s="25">
        <v>46</v>
      </c>
      <c r="E81" s="25">
        <v>47</v>
      </c>
      <c r="F81" s="25">
        <v>47</v>
      </c>
      <c r="G81" s="25">
        <v>48</v>
      </c>
      <c r="H81" s="25">
        <v>46</v>
      </c>
      <c r="I81" s="26">
        <f>IF(D81-40&gt;0,D81-40,0)</f>
        <v>6</v>
      </c>
      <c r="J81" s="26">
        <f>IF(E81-40&gt;0,E81-40,0)</f>
        <v>7</v>
      </c>
      <c r="K81" s="26">
        <f>IF(F81-40&gt;0,F81-40,0)</f>
        <v>7</v>
      </c>
      <c r="L81" s="26">
        <f>IF(G81-40&gt;0,G81-40,0)</f>
        <v>8</v>
      </c>
      <c r="M81" s="26">
        <f>IF(H81-40&gt;0,H81-40,0)</f>
        <v>6</v>
      </c>
      <c r="N81" s="14">
        <f>C81*D81</f>
        <v>552</v>
      </c>
      <c r="O81" s="14">
        <f>$C$4*E81</f>
        <v>517</v>
      </c>
      <c r="P81" s="14">
        <f>$C$4*F81</f>
        <v>517</v>
      </c>
      <c r="Q81" s="14">
        <f>$C$4*G81</f>
        <v>528</v>
      </c>
      <c r="R81" s="14">
        <f>$C$4*H81</f>
        <v>506</v>
      </c>
      <c r="S81" s="17">
        <f>0.5*$D81*I81</f>
        <v>138</v>
      </c>
      <c r="T81" s="17">
        <f>0.5*$D81*J81</f>
        <v>161</v>
      </c>
      <c r="U81" s="17">
        <f>0.5*$D81*K81</f>
        <v>161</v>
      </c>
      <c r="V81" s="17">
        <f>0.5*$D81*L81</f>
        <v>184</v>
      </c>
      <c r="W81" s="17">
        <f>0.5*$D81*M81</f>
        <v>138</v>
      </c>
      <c r="X81" s="22">
        <f>N81+S81</f>
        <v>690</v>
      </c>
      <c r="Y81" s="22">
        <f>O81+T81</f>
        <v>678</v>
      </c>
      <c r="Z81" s="22">
        <f>P81+U81</f>
        <v>678</v>
      </c>
      <c r="AA81" s="22">
        <f>Q81+V81</f>
        <v>712</v>
      </c>
      <c r="AB81" s="22">
        <f>R81+W81</f>
        <v>644</v>
      </c>
      <c r="AC81" s="2">
        <f>SUM(X81:AB81)</f>
        <v>3402</v>
      </c>
    </row>
    <row r="82" spans="1:29" x14ac:dyDescent="0.45">
      <c r="A82" s="1" t="s">
        <v>157</v>
      </c>
      <c r="B82" s="1" t="s">
        <v>158</v>
      </c>
      <c r="C82" s="2">
        <v>12</v>
      </c>
      <c r="D82" s="25">
        <v>49</v>
      </c>
      <c r="E82" s="25">
        <v>50</v>
      </c>
      <c r="F82" s="25">
        <v>50</v>
      </c>
      <c r="G82" s="25">
        <v>41</v>
      </c>
      <c r="H82" s="25">
        <v>49</v>
      </c>
      <c r="I82" s="26">
        <f>IF(D82-40&gt;0,D82-40,0)</f>
        <v>9</v>
      </c>
      <c r="J82" s="26">
        <f>IF(E82-40&gt;0,E82-40,0)</f>
        <v>10</v>
      </c>
      <c r="K82" s="26">
        <f>IF(F82-40&gt;0,F82-40,0)</f>
        <v>10</v>
      </c>
      <c r="L82" s="26">
        <f>IF(G82-40&gt;0,G82-40,0)</f>
        <v>1</v>
      </c>
      <c r="M82" s="26">
        <f>IF(H82-40&gt;0,H82-40,0)</f>
        <v>9</v>
      </c>
      <c r="N82" s="14">
        <f>C82*D82</f>
        <v>588</v>
      </c>
      <c r="O82" s="14">
        <f>$C$4*E82</f>
        <v>550</v>
      </c>
      <c r="P82" s="14">
        <f>$C$4*F82</f>
        <v>550</v>
      </c>
      <c r="Q82" s="14">
        <f>$C$4*G82</f>
        <v>451</v>
      </c>
      <c r="R82" s="14">
        <f>$C$4*H82</f>
        <v>539</v>
      </c>
      <c r="S82" s="17">
        <f>0.5*$D82*I82</f>
        <v>220.5</v>
      </c>
      <c r="T82" s="17">
        <f>0.5*$D82*J82</f>
        <v>245</v>
      </c>
      <c r="U82" s="17">
        <f>0.5*$D82*K82</f>
        <v>245</v>
      </c>
      <c r="V82" s="17">
        <f>0.5*$D82*L82</f>
        <v>24.5</v>
      </c>
      <c r="W82" s="17">
        <f>0.5*$D82*M82</f>
        <v>220.5</v>
      </c>
      <c r="X82" s="22">
        <f>N82+S82</f>
        <v>808.5</v>
      </c>
      <c r="Y82" s="22">
        <f>O82+T82</f>
        <v>795</v>
      </c>
      <c r="Z82" s="22">
        <f>P82+U82</f>
        <v>795</v>
      </c>
      <c r="AA82" s="22">
        <f>Q82+V82</f>
        <v>475.5</v>
      </c>
      <c r="AB82" s="22">
        <f>R82+W82</f>
        <v>759.5</v>
      </c>
      <c r="AC82" s="2">
        <f>SUM(X82:AB82)</f>
        <v>3633.5</v>
      </c>
    </row>
    <row r="83" spans="1:29" x14ac:dyDescent="0.45">
      <c r="A83" s="1" t="s">
        <v>159</v>
      </c>
      <c r="B83" s="1" t="s">
        <v>160</v>
      </c>
      <c r="C83" s="2">
        <v>13</v>
      </c>
      <c r="D83" s="25">
        <v>44</v>
      </c>
      <c r="E83" s="25">
        <v>48</v>
      </c>
      <c r="F83" s="25">
        <v>42</v>
      </c>
      <c r="G83" s="25">
        <v>48</v>
      </c>
      <c r="H83" s="25">
        <v>44</v>
      </c>
      <c r="I83" s="26">
        <f>IF(D83-40&gt;0,D83-40,0)</f>
        <v>4</v>
      </c>
      <c r="J83" s="26">
        <f>IF(E83-40&gt;0,E83-40,0)</f>
        <v>8</v>
      </c>
      <c r="K83" s="26">
        <f>IF(F83-40&gt;0,F83-40,0)</f>
        <v>2</v>
      </c>
      <c r="L83" s="26">
        <f>IF(G83-40&gt;0,G83-40,0)</f>
        <v>8</v>
      </c>
      <c r="M83" s="26">
        <f>IF(H83-40&gt;0,H83-40,0)</f>
        <v>4</v>
      </c>
      <c r="N83" s="14">
        <f>C83*D83</f>
        <v>572</v>
      </c>
      <c r="O83" s="14">
        <f>$C$4*E83</f>
        <v>528</v>
      </c>
      <c r="P83" s="14">
        <f>$C$4*F83</f>
        <v>462</v>
      </c>
      <c r="Q83" s="14">
        <f>$C$4*G83</f>
        <v>528</v>
      </c>
      <c r="R83" s="14">
        <f>$C$4*H83</f>
        <v>484</v>
      </c>
      <c r="S83" s="17">
        <f>0.5*$D83*I83</f>
        <v>88</v>
      </c>
      <c r="T83" s="17">
        <f>0.5*$D83*J83</f>
        <v>176</v>
      </c>
      <c r="U83" s="17">
        <f>0.5*$D83*K83</f>
        <v>44</v>
      </c>
      <c r="V83" s="17">
        <f>0.5*$D83*L83</f>
        <v>176</v>
      </c>
      <c r="W83" s="17">
        <f>0.5*$D83*M83</f>
        <v>88</v>
      </c>
      <c r="X83" s="22">
        <f>N83+S83</f>
        <v>660</v>
      </c>
      <c r="Y83" s="22">
        <f>O83+T83</f>
        <v>704</v>
      </c>
      <c r="Z83" s="22">
        <f>P83+U83</f>
        <v>506</v>
      </c>
      <c r="AA83" s="22">
        <f>Q83+V83</f>
        <v>704</v>
      </c>
      <c r="AB83" s="22">
        <f>R83+W83</f>
        <v>572</v>
      </c>
      <c r="AC83" s="2">
        <f>SUM(X83:AB83)</f>
        <v>3146</v>
      </c>
    </row>
    <row r="84" spans="1:29" x14ac:dyDescent="0.45">
      <c r="A84" s="1" t="s">
        <v>161</v>
      </c>
      <c r="B84" s="1" t="s">
        <v>162</v>
      </c>
      <c r="C84" s="2">
        <v>16</v>
      </c>
      <c r="D84" s="25">
        <v>45</v>
      </c>
      <c r="E84" s="25">
        <v>43</v>
      </c>
      <c r="F84" s="25">
        <v>40</v>
      </c>
      <c r="G84" s="25">
        <v>49</v>
      </c>
      <c r="H84" s="25">
        <v>45</v>
      </c>
      <c r="I84" s="26">
        <f>IF(D84-40&gt;0,D84-40,0)</f>
        <v>5</v>
      </c>
      <c r="J84" s="26">
        <f>IF(E84-40&gt;0,E84-40,0)</f>
        <v>3</v>
      </c>
      <c r="K84" s="26">
        <f>IF(F84-40&gt;0,F84-40,0)</f>
        <v>0</v>
      </c>
      <c r="L84" s="26">
        <f>IF(G84-40&gt;0,G84-40,0)</f>
        <v>9</v>
      </c>
      <c r="M84" s="26">
        <f>IF(H84-40&gt;0,H84-40,0)</f>
        <v>5</v>
      </c>
      <c r="N84" s="14">
        <f>C84*D84</f>
        <v>720</v>
      </c>
      <c r="O84" s="14">
        <f>$C$4*E84</f>
        <v>473</v>
      </c>
      <c r="P84" s="14">
        <f>$C$4*F84</f>
        <v>440</v>
      </c>
      <c r="Q84" s="14">
        <f>$C$4*G84</f>
        <v>539</v>
      </c>
      <c r="R84" s="14">
        <f>$C$4*H84</f>
        <v>495</v>
      </c>
      <c r="S84" s="17">
        <f>0.5*$D84*I84</f>
        <v>112.5</v>
      </c>
      <c r="T84" s="17">
        <f>0.5*$D84*J84</f>
        <v>67.5</v>
      </c>
      <c r="U84" s="17">
        <f>0.5*$D84*K84</f>
        <v>0</v>
      </c>
      <c r="V84" s="17">
        <f>0.5*$D84*L84</f>
        <v>202.5</v>
      </c>
      <c r="W84" s="17">
        <f>0.5*$D84*M84</f>
        <v>112.5</v>
      </c>
      <c r="X84" s="22">
        <f>N84+S84</f>
        <v>832.5</v>
      </c>
      <c r="Y84" s="22">
        <f>O84+T84</f>
        <v>540.5</v>
      </c>
      <c r="Z84" s="22">
        <f>P84+U84</f>
        <v>440</v>
      </c>
      <c r="AA84" s="22">
        <f>Q84+V84</f>
        <v>741.5</v>
      </c>
      <c r="AB84" s="22">
        <f>R84+W84</f>
        <v>607.5</v>
      </c>
      <c r="AC84" s="2">
        <f>SUM(X84:AB84)</f>
        <v>3162</v>
      </c>
    </row>
    <row r="85" spans="1:29" x14ac:dyDescent="0.45">
      <c r="A85" s="1" t="s">
        <v>163</v>
      </c>
      <c r="B85" s="1" t="s">
        <v>164</v>
      </c>
      <c r="C85" s="2">
        <v>18</v>
      </c>
      <c r="D85" s="25">
        <v>46</v>
      </c>
      <c r="E85" s="25">
        <v>50</v>
      </c>
      <c r="F85" s="25">
        <v>47</v>
      </c>
      <c r="G85" s="25">
        <v>42</v>
      </c>
      <c r="H85" s="25">
        <v>46</v>
      </c>
      <c r="I85" s="26">
        <f>IF(D85-40&gt;0,D85-40,0)</f>
        <v>6</v>
      </c>
      <c r="J85" s="26">
        <f>IF(E85-40&gt;0,E85-40,0)</f>
        <v>10</v>
      </c>
      <c r="K85" s="26">
        <f>IF(F85-40&gt;0,F85-40,0)</f>
        <v>7</v>
      </c>
      <c r="L85" s="26">
        <f>IF(G85-40&gt;0,G85-40,0)</f>
        <v>2</v>
      </c>
      <c r="M85" s="26">
        <f>IF(H85-40&gt;0,H85-40,0)</f>
        <v>6</v>
      </c>
      <c r="N85" s="14">
        <f>C85*D85</f>
        <v>828</v>
      </c>
      <c r="O85" s="14">
        <f>$C$4*E85</f>
        <v>550</v>
      </c>
      <c r="P85" s="14">
        <f>$C$4*F85</f>
        <v>517</v>
      </c>
      <c r="Q85" s="14">
        <f>$C$4*G85</f>
        <v>462</v>
      </c>
      <c r="R85" s="14">
        <f>$C$4*H85</f>
        <v>506</v>
      </c>
      <c r="S85" s="17">
        <f>0.5*$D85*I85</f>
        <v>138</v>
      </c>
      <c r="T85" s="17">
        <f>0.5*$D85*J85</f>
        <v>230</v>
      </c>
      <c r="U85" s="17">
        <f>0.5*$D85*K85</f>
        <v>161</v>
      </c>
      <c r="V85" s="17">
        <f>0.5*$D85*L85</f>
        <v>46</v>
      </c>
      <c r="W85" s="17">
        <f>0.5*$D85*M85</f>
        <v>138</v>
      </c>
      <c r="X85" s="22">
        <f>N85+S85</f>
        <v>966</v>
      </c>
      <c r="Y85" s="22">
        <f>O85+T85</f>
        <v>780</v>
      </c>
      <c r="Z85" s="22">
        <f>P85+U85</f>
        <v>678</v>
      </c>
      <c r="AA85" s="22">
        <f>Q85+V85</f>
        <v>508</v>
      </c>
      <c r="AB85" s="22">
        <f>R85+W85</f>
        <v>644</v>
      </c>
      <c r="AC85" s="2">
        <f>SUM(X85:AB85)</f>
        <v>3576</v>
      </c>
    </row>
    <row r="86" spans="1:29" x14ac:dyDescent="0.45">
      <c r="A86" s="1" t="s">
        <v>165</v>
      </c>
      <c r="B86" s="1" t="s">
        <v>166</v>
      </c>
      <c r="C86" s="2">
        <v>16</v>
      </c>
      <c r="D86" s="25">
        <v>41</v>
      </c>
      <c r="E86" s="25">
        <v>48</v>
      </c>
      <c r="F86" s="25">
        <v>47</v>
      </c>
      <c r="G86" s="25">
        <v>39</v>
      </c>
      <c r="H86" s="25">
        <v>41</v>
      </c>
      <c r="I86" s="26">
        <f>IF(D86-40&gt;0,D86-40,0)</f>
        <v>1</v>
      </c>
      <c r="J86" s="26">
        <f>IF(E86-40&gt;0,E86-40,0)</f>
        <v>8</v>
      </c>
      <c r="K86" s="26">
        <f>IF(F86-40&gt;0,F86-40,0)</f>
        <v>7</v>
      </c>
      <c r="L86" s="26">
        <f>IF(G86-40&gt;0,G86-40,0)</f>
        <v>0</v>
      </c>
      <c r="M86" s="26">
        <f>IF(H86-40&gt;0,H86-40,0)</f>
        <v>1</v>
      </c>
      <c r="N86" s="14">
        <f>C86*D86</f>
        <v>656</v>
      </c>
      <c r="O86" s="14">
        <f>$C$4*E86</f>
        <v>528</v>
      </c>
      <c r="P86" s="14">
        <f>$C$4*F86</f>
        <v>517</v>
      </c>
      <c r="Q86" s="14">
        <f>$C$4*G86</f>
        <v>429</v>
      </c>
      <c r="R86" s="14">
        <f>$C$4*H86</f>
        <v>451</v>
      </c>
      <c r="S86" s="17">
        <f>0.5*$D86*I86</f>
        <v>20.5</v>
      </c>
      <c r="T86" s="17">
        <f>0.5*$D86*J86</f>
        <v>164</v>
      </c>
      <c r="U86" s="17">
        <f>0.5*$D86*K86</f>
        <v>143.5</v>
      </c>
      <c r="V86" s="17">
        <f>0.5*$D86*L86</f>
        <v>0</v>
      </c>
      <c r="W86" s="17">
        <f>0.5*$D86*M86</f>
        <v>20.5</v>
      </c>
      <c r="X86" s="22">
        <f>N86+S86</f>
        <v>676.5</v>
      </c>
      <c r="Y86" s="22">
        <f>O86+T86</f>
        <v>692</v>
      </c>
      <c r="Z86" s="22">
        <f>P86+U86</f>
        <v>660.5</v>
      </c>
      <c r="AA86" s="22">
        <f>Q86+V86</f>
        <v>429</v>
      </c>
      <c r="AB86" s="22">
        <f>R86+W86</f>
        <v>471.5</v>
      </c>
      <c r="AC86" s="2">
        <f>SUM(X86:AB86)</f>
        <v>2929.5</v>
      </c>
    </row>
    <row r="87" spans="1:29" x14ac:dyDescent="0.45">
      <c r="A87" s="1" t="s">
        <v>167</v>
      </c>
      <c r="B87" s="1" t="s">
        <v>168</v>
      </c>
      <c r="C87" s="2">
        <v>11</v>
      </c>
      <c r="D87" s="25">
        <v>43</v>
      </c>
      <c r="E87" s="25">
        <v>48</v>
      </c>
      <c r="F87" s="25">
        <v>49</v>
      </c>
      <c r="G87" s="25">
        <v>40</v>
      </c>
      <c r="H87" s="25">
        <v>43</v>
      </c>
      <c r="I87" s="26">
        <f>IF(D87-40&gt;0,D87-40,0)</f>
        <v>3</v>
      </c>
      <c r="J87" s="26">
        <f>IF(E87-40&gt;0,E87-40,0)</f>
        <v>8</v>
      </c>
      <c r="K87" s="26">
        <f>IF(F87-40&gt;0,F87-40,0)</f>
        <v>9</v>
      </c>
      <c r="L87" s="26">
        <f>IF(G87-40&gt;0,G87-40,0)</f>
        <v>0</v>
      </c>
      <c r="M87" s="26">
        <f>IF(H87-40&gt;0,H87-40,0)</f>
        <v>3</v>
      </c>
      <c r="N87" s="14">
        <f>C87*D87</f>
        <v>473</v>
      </c>
      <c r="O87" s="14">
        <f>$C$4*E87</f>
        <v>528</v>
      </c>
      <c r="P87" s="14">
        <f>$C$4*F87</f>
        <v>539</v>
      </c>
      <c r="Q87" s="14">
        <f>$C$4*G87</f>
        <v>440</v>
      </c>
      <c r="R87" s="14">
        <f>$C$4*H87</f>
        <v>473</v>
      </c>
      <c r="S87" s="17">
        <f>0.5*$D87*I87</f>
        <v>64.5</v>
      </c>
      <c r="T87" s="17">
        <f>0.5*$D87*J87</f>
        <v>172</v>
      </c>
      <c r="U87" s="17">
        <f>0.5*$D87*K87</f>
        <v>193.5</v>
      </c>
      <c r="V87" s="17">
        <f>0.5*$D87*L87</f>
        <v>0</v>
      </c>
      <c r="W87" s="17">
        <f>0.5*$D87*M87</f>
        <v>64.5</v>
      </c>
      <c r="X87" s="22">
        <f>N87+S87</f>
        <v>537.5</v>
      </c>
      <c r="Y87" s="22">
        <f>O87+T87</f>
        <v>700</v>
      </c>
      <c r="Z87" s="22">
        <f>P87+U87</f>
        <v>732.5</v>
      </c>
      <c r="AA87" s="22">
        <f>Q87+V87</f>
        <v>440</v>
      </c>
      <c r="AB87" s="22">
        <f>R87+W87</f>
        <v>537.5</v>
      </c>
      <c r="AC87" s="2">
        <f>SUM(X87:AB87)</f>
        <v>2947.5</v>
      </c>
    </row>
    <row r="88" spans="1:29" x14ac:dyDescent="0.45">
      <c r="A88" s="1" t="s">
        <v>169</v>
      </c>
      <c r="B88" s="1" t="s">
        <v>170</v>
      </c>
      <c r="C88" s="2">
        <v>11</v>
      </c>
      <c r="D88" s="25">
        <v>46</v>
      </c>
      <c r="E88" s="25">
        <v>41</v>
      </c>
      <c r="F88" s="25">
        <v>40</v>
      </c>
      <c r="G88" s="25">
        <v>40</v>
      </c>
      <c r="H88" s="25">
        <v>46</v>
      </c>
      <c r="I88" s="26">
        <f>IF(D88-40&gt;0,D88-40,0)</f>
        <v>6</v>
      </c>
      <c r="J88" s="26">
        <f>IF(E88-40&gt;0,E88-40,0)</f>
        <v>1</v>
      </c>
      <c r="K88" s="26">
        <f>IF(F88-40&gt;0,F88-40,0)</f>
        <v>0</v>
      </c>
      <c r="L88" s="26">
        <f>IF(G88-40&gt;0,G88-40,0)</f>
        <v>0</v>
      </c>
      <c r="M88" s="26">
        <f>IF(H88-40&gt;0,H88-40,0)</f>
        <v>6</v>
      </c>
      <c r="N88" s="14">
        <f>C88*D88</f>
        <v>506</v>
      </c>
      <c r="O88" s="14">
        <f>$C$4*E88</f>
        <v>451</v>
      </c>
      <c r="P88" s="14">
        <f>$C$4*F88</f>
        <v>440</v>
      </c>
      <c r="Q88" s="14">
        <f>$C$4*G88</f>
        <v>440</v>
      </c>
      <c r="R88" s="14">
        <f>$C$4*H88</f>
        <v>506</v>
      </c>
      <c r="S88" s="17">
        <f>0.5*$D88*I88</f>
        <v>138</v>
      </c>
      <c r="T88" s="17">
        <f>0.5*$D88*J88</f>
        <v>23</v>
      </c>
      <c r="U88" s="17">
        <f>0.5*$D88*K88</f>
        <v>0</v>
      </c>
      <c r="V88" s="17">
        <f>0.5*$D88*L88</f>
        <v>0</v>
      </c>
      <c r="W88" s="17">
        <f>0.5*$D88*M88</f>
        <v>138</v>
      </c>
      <c r="X88" s="22">
        <f>N88+S88</f>
        <v>644</v>
      </c>
      <c r="Y88" s="22">
        <f>O88+T88</f>
        <v>474</v>
      </c>
      <c r="Z88" s="22">
        <f>P88+U88</f>
        <v>440</v>
      </c>
      <c r="AA88" s="22">
        <f>Q88+V88</f>
        <v>440</v>
      </c>
      <c r="AB88" s="22">
        <f>R88+W88</f>
        <v>644</v>
      </c>
      <c r="AC88" s="2">
        <f>SUM(X88:AB88)</f>
        <v>2642</v>
      </c>
    </row>
    <row r="89" spans="1:29" x14ac:dyDescent="0.45">
      <c r="A89" s="1" t="s">
        <v>171</v>
      </c>
      <c r="B89" s="1" t="s">
        <v>172</v>
      </c>
      <c r="C89" s="2">
        <v>19</v>
      </c>
      <c r="D89" s="25">
        <v>48</v>
      </c>
      <c r="E89" s="25">
        <v>42</v>
      </c>
      <c r="F89" s="25">
        <v>50</v>
      </c>
      <c r="G89" s="25">
        <v>48</v>
      </c>
      <c r="H89" s="25">
        <v>48</v>
      </c>
      <c r="I89" s="26">
        <f>IF(D89-40&gt;0,D89-40,0)</f>
        <v>8</v>
      </c>
      <c r="J89" s="26">
        <f>IF(E89-40&gt;0,E89-40,0)</f>
        <v>2</v>
      </c>
      <c r="K89" s="26">
        <f>IF(F89-40&gt;0,F89-40,0)</f>
        <v>10</v>
      </c>
      <c r="L89" s="26">
        <f>IF(G89-40&gt;0,G89-40,0)</f>
        <v>8</v>
      </c>
      <c r="M89" s="26">
        <f>IF(H89-40&gt;0,H89-40,0)</f>
        <v>8</v>
      </c>
      <c r="N89" s="14">
        <f>C89*D89</f>
        <v>912</v>
      </c>
      <c r="O89" s="14">
        <f>$C$4*E89</f>
        <v>462</v>
      </c>
      <c r="P89" s="14">
        <f>$C$4*F89</f>
        <v>550</v>
      </c>
      <c r="Q89" s="14">
        <f>$C$4*G89</f>
        <v>528</v>
      </c>
      <c r="R89" s="14">
        <f>$C$4*H89</f>
        <v>528</v>
      </c>
      <c r="S89" s="17">
        <f>0.5*$D89*I89</f>
        <v>192</v>
      </c>
      <c r="T89" s="17">
        <f>0.5*$D89*J89</f>
        <v>48</v>
      </c>
      <c r="U89" s="17">
        <f>0.5*$D89*K89</f>
        <v>240</v>
      </c>
      <c r="V89" s="17">
        <f>0.5*$D89*L89</f>
        <v>192</v>
      </c>
      <c r="W89" s="17">
        <f>0.5*$D89*M89</f>
        <v>192</v>
      </c>
      <c r="X89" s="22">
        <f>N89+S89</f>
        <v>1104</v>
      </c>
      <c r="Y89" s="22">
        <f>O89+T89</f>
        <v>510</v>
      </c>
      <c r="Z89" s="22">
        <f>P89+U89</f>
        <v>790</v>
      </c>
      <c r="AA89" s="22">
        <f>Q89+V89</f>
        <v>720</v>
      </c>
      <c r="AB89" s="22">
        <f>R89+W89</f>
        <v>720</v>
      </c>
      <c r="AC89" s="2">
        <f>SUM(X89:AB89)</f>
        <v>3844</v>
      </c>
    </row>
    <row r="90" spans="1:29" x14ac:dyDescent="0.45">
      <c r="A90" s="1" t="s">
        <v>173</v>
      </c>
      <c r="B90" s="1" t="s">
        <v>174</v>
      </c>
      <c r="C90" s="2">
        <v>15</v>
      </c>
      <c r="D90" s="25">
        <v>41</v>
      </c>
      <c r="E90" s="25">
        <v>43</v>
      </c>
      <c r="F90" s="25">
        <v>46</v>
      </c>
      <c r="G90" s="25">
        <v>43</v>
      </c>
      <c r="H90" s="25">
        <v>41</v>
      </c>
      <c r="I90" s="26">
        <f>IF(D90-40&gt;0,D90-40,0)</f>
        <v>1</v>
      </c>
      <c r="J90" s="26">
        <f>IF(E90-40&gt;0,E90-40,0)</f>
        <v>3</v>
      </c>
      <c r="K90" s="26">
        <f>IF(F90-40&gt;0,F90-40,0)</f>
        <v>6</v>
      </c>
      <c r="L90" s="26">
        <f>IF(G90-40&gt;0,G90-40,0)</f>
        <v>3</v>
      </c>
      <c r="M90" s="26">
        <f>IF(H90-40&gt;0,H90-40,0)</f>
        <v>1</v>
      </c>
      <c r="N90" s="14">
        <f>C90*D90</f>
        <v>615</v>
      </c>
      <c r="O90" s="14">
        <f>$C$4*E90</f>
        <v>473</v>
      </c>
      <c r="P90" s="14">
        <f>$C$4*F90</f>
        <v>506</v>
      </c>
      <c r="Q90" s="14">
        <f>$C$4*G90</f>
        <v>473</v>
      </c>
      <c r="R90" s="14">
        <f>$C$4*H90</f>
        <v>451</v>
      </c>
      <c r="S90" s="17">
        <f>0.5*$D90*I90</f>
        <v>20.5</v>
      </c>
      <c r="T90" s="17">
        <f>0.5*$D90*J90</f>
        <v>61.5</v>
      </c>
      <c r="U90" s="17">
        <f>0.5*$D90*K90</f>
        <v>123</v>
      </c>
      <c r="V90" s="17">
        <f>0.5*$D90*L90</f>
        <v>61.5</v>
      </c>
      <c r="W90" s="17">
        <f>0.5*$D90*M90</f>
        <v>20.5</v>
      </c>
      <c r="X90" s="22">
        <f>N90+S90</f>
        <v>635.5</v>
      </c>
      <c r="Y90" s="22">
        <f>O90+T90</f>
        <v>534.5</v>
      </c>
      <c r="Z90" s="22">
        <f>P90+U90</f>
        <v>629</v>
      </c>
      <c r="AA90" s="22">
        <f>Q90+V90</f>
        <v>534.5</v>
      </c>
      <c r="AB90" s="22">
        <f>R90+W90</f>
        <v>471.5</v>
      </c>
      <c r="AC90" s="2">
        <f>SUM(X90:AB90)</f>
        <v>2805</v>
      </c>
    </row>
    <row r="91" spans="1:29" x14ac:dyDescent="0.45">
      <c r="A91" s="1" t="s">
        <v>175</v>
      </c>
      <c r="B91" s="1" t="s">
        <v>176</v>
      </c>
      <c r="C91" s="2">
        <v>13</v>
      </c>
      <c r="D91" s="25">
        <v>48</v>
      </c>
      <c r="E91" s="25">
        <v>39</v>
      </c>
      <c r="F91" s="25">
        <v>42</v>
      </c>
      <c r="G91" s="25">
        <v>39</v>
      </c>
      <c r="H91" s="25">
        <v>48</v>
      </c>
      <c r="I91" s="26">
        <f>IF(D91-40&gt;0,D91-40,0)</f>
        <v>8</v>
      </c>
      <c r="J91" s="26">
        <f>IF(E91-40&gt;0,E91-40,0)</f>
        <v>0</v>
      </c>
      <c r="K91" s="26">
        <f>IF(F91-40&gt;0,F91-40,0)</f>
        <v>2</v>
      </c>
      <c r="L91" s="26">
        <f>IF(G91-40&gt;0,G91-40,0)</f>
        <v>0</v>
      </c>
      <c r="M91" s="26">
        <f>IF(H91-40&gt;0,H91-40,0)</f>
        <v>8</v>
      </c>
      <c r="N91" s="14">
        <f>C91*D91</f>
        <v>624</v>
      </c>
      <c r="O91" s="14">
        <f>$C$4*E91</f>
        <v>429</v>
      </c>
      <c r="P91" s="14">
        <f>$C$4*F91</f>
        <v>462</v>
      </c>
      <c r="Q91" s="14">
        <f>$C$4*G91</f>
        <v>429</v>
      </c>
      <c r="R91" s="14">
        <f>$C$4*H91</f>
        <v>528</v>
      </c>
      <c r="S91" s="17">
        <f>0.5*$D91*I91</f>
        <v>192</v>
      </c>
      <c r="T91" s="17">
        <f>0.5*$D91*J91</f>
        <v>0</v>
      </c>
      <c r="U91" s="17">
        <f>0.5*$D91*K91</f>
        <v>48</v>
      </c>
      <c r="V91" s="17">
        <f>0.5*$D91*L91</f>
        <v>0</v>
      </c>
      <c r="W91" s="17">
        <f>0.5*$D91*M91</f>
        <v>192</v>
      </c>
      <c r="X91" s="22">
        <f>N91+S91</f>
        <v>816</v>
      </c>
      <c r="Y91" s="22">
        <f>O91+T91</f>
        <v>429</v>
      </c>
      <c r="Z91" s="22">
        <f>P91+U91</f>
        <v>510</v>
      </c>
      <c r="AA91" s="22">
        <f>Q91+V91</f>
        <v>429</v>
      </c>
      <c r="AB91" s="22">
        <f>R91+W91</f>
        <v>720</v>
      </c>
      <c r="AC91" s="2">
        <f>SUM(X91:AB91)</f>
        <v>2904</v>
      </c>
    </row>
    <row r="92" spans="1:29" x14ac:dyDescent="0.45">
      <c r="A92" s="1" t="s">
        <v>177</v>
      </c>
      <c r="B92" s="1" t="s">
        <v>178</v>
      </c>
      <c r="C92" s="2">
        <v>19</v>
      </c>
      <c r="D92" s="25">
        <v>49</v>
      </c>
      <c r="E92" s="25">
        <v>47</v>
      </c>
      <c r="F92" s="25">
        <v>48</v>
      </c>
      <c r="G92" s="25">
        <v>50</v>
      </c>
      <c r="H92" s="25">
        <v>49</v>
      </c>
      <c r="I92" s="26">
        <f>IF(D92-40&gt;0,D92-40,0)</f>
        <v>9</v>
      </c>
      <c r="J92" s="26">
        <f>IF(E92-40&gt;0,E92-40,0)</f>
        <v>7</v>
      </c>
      <c r="K92" s="26">
        <f>IF(F92-40&gt;0,F92-40,0)</f>
        <v>8</v>
      </c>
      <c r="L92" s="26">
        <f>IF(G92-40&gt;0,G92-40,0)</f>
        <v>10</v>
      </c>
      <c r="M92" s="26">
        <f>IF(H92-40&gt;0,H92-40,0)</f>
        <v>9</v>
      </c>
      <c r="N92" s="14">
        <f>C92*D92</f>
        <v>931</v>
      </c>
      <c r="O92" s="14">
        <f>$C$4*E92</f>
        <v>517</v>
      </c>
      <c r="P92" s="14">
        <f>$C$4*F92</f>
        <v>528</v>
      </c>
      <c r="Q92" s="14">
        <f>$C$4*G92</f>
        <v>550</v>
      </c>
      <c r="R92" s="14">
        <f>$C$4*H92</f>
        <v>539</v>
      </c>
      <c r="S92" s="17">
        <f>0.5*$D92*I92</f>
        <v>220.5</v>
      </c>
      <c r="T92" s="17">
        <f>0.5*$D92*J92</f>
        <v>171.5</v>
      </c>
      <c r="U92" s="17">
        <f>0.5*$D92*K92</f>
        <v>196</v>
      </c>
      <c r="V92" s="17">
        <f>0.5*$D92*L92</f>
        <v>245</v>
      </c>
      <c r="W92" s="17">
        <f>0.5*$D92*M92</f>
        <v>220.5</v>
      </c>
      <c r="X92" s="22">
        <f>N92+S92</f>
        <v>1151.5</v>
      </c>
      <c r="Y92" s="22">
        <f>O92+T92</f>
        <v>688.5</v>
      </c>
      <c r="Z92" s="22">
        <f>P92+U92</f>
        <v>724</v>
      </c>
      <c r="AA92" s="22">
        <f>Q92+V92</f>
        <v>795</v>
      </c>
      <c r="AB92" s="22">
        <f>R92+W92</f>
        <v>759.5</v>
      </c>
      <c r="AC92" s="2">
        <f>SUM(X92:AB92)</f>
        <v>4118.5</v>
      </c>
    </row>
    <row r="93" spans="1:29" x14ac:dyDescent="0.45">
      <c r="A93" s="1" t="s">
        <v>179</v>
      </c>
      <c r="B93" s="1" t="s">
        <v>180</v>
      </c>
      <c r="C93" s="2">
        <v>10</v>
      </c>
      <c r="D93" s="25">
        <v>42</v>
      </c>
      <c r="E93" s="25">
        <v>46</v>
      </c>
      <c r="F93" s="25">
        <v>49</v>
      </c>
      <c r="G93" s="25">
        <v>46</v>
      </c>
      <c r="H93" s="25">
        <v>42</v>
      </c>
      <c r="I93" s="26">
        <f>IF(D93-40&gt;0,D93-40,0)</f>
        <v>2</v>
      </c>
      <c r="J93" s="26">
        <f>IF(E93-40&gt;0,E93-40,0)</f>
        <v>6</v>
      </c>
      <c r="K93" s="26">
        <f>IF(F93-40&gt;0,F93-40,0)</f>
        <v>9</v>
      </c>
      <c r="L93" s="26">
        <f>IF(G93-40&gt;0,G93-40,0)</f>
        <v>6</v>
      </c>
      <c r="M93" s="26">
        <f>IF(H93-40&gt;0,H93-40,0)</f>
        <v>2</v>
      </c>
      <c r="N93" s="14">
        <f>C93*D93</f>
        <v>420</v>
      </c>
      <c r="O93" s="14">
        <f>$C$4*E93</f>
        <v>506</v>
      </c>
      <c r="P93" s="14">
        <f>$C$4*F93</f>
        <v>539</v>
      </c>
      <c r="Q93" s="14">
        <f>$C$4*G93</f>
        <v>506</v>
      </c>
      <c r="R93" s="14">
        <f>$C$4*H93</f>
        <v>462</v>
      </c>
      <c r="S93" s="17">
        <f>0.5*$D93*I93</f>
        <v>42</v>
      </c>
      <c r="T93" s="17">
        <f>0.5*$D93*J93</f>
        <v>126</v>
      </c>
      <c r="U93" s="17">
        <f>0.5*$D93*K93</f>
        <v>189</v>
      </c>
      <c r="V93" s="17">
        <f>0.5*$D93*L93</f>
        <v>126</v>
      </c>
      <c r="W93" s="17">
        <f>0.5*$D93*M93</f>
        <v>42</v>
      </c>
      <c r="X93" s="22">
        <f>N93+S93</f>
        <v>462</v>
      </c>
      <c r="Y93" s="22">
        <f>O93+T93</f>
        <v>632</v>
      </c>
      <c r="Z93" s="22">
        <f>P93+U93</f>
        <v>728</v>
      </c>
      <c r="AA93" s="22">
        <f>Q93+V93</f>
        <v>632</v>
      </c>
      <c r="AB93" s="22">
        <f>R93+W93</f>
        <v>504</v>
      </c>
      <c r="AC93" s="2">
        <f>SUM(X93:AB93)</f>
        <v>2958</v>
      </c>
    </row>
    <row r="94" spans="1:29" x14ac:dyDescent="0.45">
      <c r="A94" s="1" t="s">
        <v>181</v>
      </c>
      <c r="B94" s="1" t="s">
        <v>182</v>
      </c>
      <c r="C94" s="2">
        <v>11</v>
      </c>
      <c r="D94" s="25">
        <v>39</v>
      </c>
      <c r="E94" s="25">
        <v>47</v>
      </c>
      <c r="F94" s="25">
        <v>43</v>
      </c>
      <c r="G94" s="25">
        <v>43</v>
      </c>
      <c r="H94" s="25">
        <v>39</v>
      </c>
      <c r="I94" s="26">
        <f>IF(D94-40&gt;0,D94-40,0)</f>
        <v>0</v>
      </c>
      <c r="J94" s="26">
        <f>IF(E94-40&gt;0,E94-40,0)</f>
        <v>7</v>
      </c>
      <c r="K94" s="26">
        <f>IF(F94-40&gt;0,F94-40,0)</f>
        <v>3</v>
      </c>
      <c r="L94" s="26">
        <f>IF(G94-40&gt;0,G94-40,0)</f>
        <v>3</v>
      </c>
      <c r="M94" s="26">
        <f>IF(H94-40&gt;0,H94-40,0)</f>
        <v>0</v>
      </c>
      <c r="N94" s="14">
        <f>C94*D94</f>
        <v>429</v>
      </c>
      <c r="O94" s="14">
        <f>$C$4*E94</f>
        <v>517</v>
      </c>
      <c r="P94" s="14">
        <f>$C$4*F94</f>
        <v>473</v>
      </c>
      <c r="Q94" s="14">
        <f>$C$4*G94</f>
        <v>473</v>
      </c>
      <c r="R94" s="14">
        <f>$C$4*H94</f>
        <v>429</v>
      </c>
      <c r="S94" s="17">
        <f>0.5*$D94*I94</f>
        <v>0</v>
      </c>
      <c r="T94" s="17">
        <f>0.5*$D94*J94</f>
        <v>136.5</v>
      </c>
      <c r="U94" s="17">
        <f>0.5*$D94*K94</f>
        <v>58.5</v>
      </c>
      <c r="V94" s="17">
        <f>0.5*$D94*L94</f>
        <v>58.5</v>
      </c>
      <c r="W94" s="17">
        <f>0.5*$D94*M94</f>
        <v>0</v>
      </c>
      <c r="X94" s="22">
        <f>N94+S94</f>
        <v>429</v>
      </c>
      <c r="Y94" s="22">
        <f>O94+T94</f>
        <v>653.5</v>
      </c>
      <c r="Z94" s="22">
        <f>P94+U94</f>
        <v>531.5</v>
      </c>
      <c r="AA94" s="22">
        <f>Q94+V94</f>
        <v>531.5</v>
      </c>
      <c r="AB94" s="22">
        <f>R94+W94</f>
        <v>429</v>
      </c>
      <c r="AC94" s="2">
        <f>SUM(X94:AB94)</f>
        <v>2574.5</v>
      </c>
    </row>
    <row r="95" spans="1:29" x14ac:dyDescent="0.45">
      <c r="A95" s="1" t="s">
        <v>183</v>
      </c>
      <c r="B95" s="1" t="s">
        <v>184</v>
      </c>
      <c r="C95" s="2">
        <v>18</v>
      </c>
      <c r="D95" s="25">
        <v>40</v>
      </c>
      <c r="E95" s="25">
        <v>40</v>
      </c>
      <c r="F95" s="25">
        <v>44</v>
      </c>
      <c r="G95" s="25">
        <v>49</v>
      </c>
      <c r="H95" s="25">
        <v>40</v>
      </c>
      <c r="I95" s="26">
        <f>IF(D95-40&gt;0,D95-40,0)</f>
        <v>0</v>
      </c>
      <c r="J95" s="26">
        <f>IF(E95-40&gt;0,E95-40,0)</f>
        <v>0</v>
      </c>
      <c r="K95" s="26">
        <f>IF(F95-40&gt;0,F95-40,0)</f>
        <v>4</v>
      </c>
      <c r="L95" s="26">
        <f>IF(G95-40&gt;0,G95-40,0)</f>
        <v>9</v>
      </c>
      <c r="M95" s="26">
        <f>IF(H95-40&gt;0,H95-40,0)</f>
        <v>0</v>
      </c>
      <c r="N95" s="14">
        <f>C95*D95</f>
        <v>720</v>
      </c>
      <c r="O95" s="14">
        <f>$C$4*E95</f>
        <v>440</v>
      </c>
      <c r="P95" s="14">
        <f>$C$4*F95</f>
        <v>484</v>
      </c>
      <c r="Q95" s="14">
        <f>$C$4*G95</f>
        <v>539</v>
      </c>
      <c r="R95" s="14">
        <f>$C$4*H95</f>
        <v>440</v>
      </c>
      <c r="S95" s="17">
        <f>0.5*$D95*I95</f>
        <v>0</v>
      </c>
      <c r="T95" s="17">
        <f>0.5*$D95*J95</f>
        <v>0</v>
      </c>
      <c r="U95" s="17">
        <f>0.5*$D95*K95</f>
        <v>80</v>
      </c>
      <c r="V95" s="17">
        <f>0.5*$D95*L95</f>
        <v>180</v>
      </c>
      <c r="W95" s="17">
        <f>0.5*$D95*M95</f>
        <v>0</v>
      </c>
      <c r="X95" s="22">
        <f>N95+S95</f>
        <v>720</v>
      </c>
      <c r="Y95" s="22">
        <f>O95+T95</f>
        <v>440</v>
      </c>
      <c r="Z95" s="22">
        <f>P95+U95</f>
        <v>564</v>
      </c>
      <c r="AA95" s="22">
        <f>Q95+V95</f>
        <v>719</v>
      </c>
      <c r="AB95" s="22">
        <f>R95+W95</f>
        <v>440</v>
      </c>
      <c r="AC95" s="2">
        <f>SUM(X95:AB95)</f>
        <v>2883</v>
      </c>
    </row>
    <row r="96" spans="1:29" x14ac:dyDescent="0.45">
      <c r="A96" s="1" t="s">
        <v>185</v>
      </c>
      <c r="B96" s="1" t="s">
        <v>186</v>
      </c>
      <c r="C96" s="2">
        <v>15</v>
      </c>
      <c r="D96" s="25">
        <v>40</v>
      </c>
      <c r="E96" s="25">
        <v>40</v>
      </c>
      <c r="F96" s="25">
        <v>42</v>
      </c>
      <c r="G96" s="25">
        <v>42</v>
      </c>
      <c r="H96" s="25">
        <v>40</v>
      </c>
      <c r="I96" s="26">
        <f>IF(D96-40&gt;0,D96-40,0)</f>
        <v>0</v>
      </c>
      <c r="J96" s="26">
        <f>IF(E96-40&gt;0,E96-40,0)</f>
        <v>0</v>
      </c>
      <c r="K96" s="26">
        <f>IF(F96-40&gt;0,F96-40,0)</f>
        <v>2</v>
      </c>
      <c r="L96" s="26">
        <f>IF(G96-40&gt;0,G96-40,0)</f>
        <v>2</v>
      </c>
      <c r="M96" s="26">
        <f>IF(H96-40&gt;0,H96-40,0)</f>
        <v>0</v>
      </c>
      <c r="N96" s="14">
        <f>C96*D96</f>
        <v>600</v>
      </c>
      <c r="O96" s="14">
        <f>$C$4*E96</f>
        <v>440</v>
      </c>
      <c r="P96" s="14">
        <f>$C$4*F96</f>
        <v>462</v>
      </c>
      <c r="Q96" s="14">
        <f>$C$4*G96</f>
        <v>462</v>
      </c>
      <c r="R96" s="14">
        <f>$C$4*H96</f>
        <v>440</v>
      </c>
      <c r="S96" s="17">
        <f>0.5*$D96*I96</f>
        <v>0</v>
      </c>
      <c r="T96" s="17">
        <f>0.5*$D96*J96</f>
        <v>0</v>
      </c>
      <c r="U96" s="17">
        <f>0.5*$D96*K96</f>
        <v>40</v>
      </c>
      <c r="V96" s="17">
        <f>0.5*$D96*L96</f>
        <v>40</v>
      </c>
      <c r="W96" s="17">
        <f>0.5*$D96*M96</f>
        <v>0</v>
      </c>
      <c r="X96" s="22">
        <f>N96+S96</f>
        <v>600</v>
      </c>
      <c r="Y96" s="22">
        <f>O96+T96</f>
        <v>440</v>
      </c>
      <c r="Z96" s="22">
        <f>P96+U96</f>
        <v>502</v>
      </c>
      <c r="AA96" s="22">
        <f>Q96+V96</f>
        <v>502</v>
      </c>
      <c r="AB96" s="22">
        <f>R96+W96</f>
        <v>440</v>
      </c>
      <c r="AC96" s="2">
        <f>SUM(X96:AB96)</f>
        <v>2484</v>
      </c>
    </row>
    <row r="97" spans="1:29" x14ac:dyDescent="0.45">
      <c r="A97" s="1" t="s">
        <v>187</v>
      </c>
      <c r="B97" s="1" t="s">
        <v>188</v>
      </c>
      <c r="C97" s="2">
        <v>16</v>
      </c>
      <c r="D97" s="25">
        <v>48</v>
      </c>
      <c r="E97" s="25">
        <v>50</v>
      </c>
      <c r="F97" s="25">
        <v>44</v>
      </c>
      <c r="G97" s="8">
        <v>45</v>
      </c>
      <c r="H97" s="25">
        <v>48</v>
      </c>
      <c r="I97" s="26">
        <f>IF(D97-40&gt;0,D97-40,0)</f>
        <v>8</v>
      </c>
      <c r="J97" s="26">
        <f>IF(E97-40&gt;0,E97-40,0)</f>
        <v>10</v>
      </c>
      <c r="K97" s="26">
        <f>IF(F97-40&gt;0,F97-40,0)</f>
        <v>4</v>
      </c>
      <c r="L97" s="26">
        <f>IF(G97-40&gt;0,G97-40,0)</f>
        <v>5</v>
      </c>
      <c r="M97" s="26">
        <f>IF(H97-40&gt;0,H97-40,0)</f>
        <v>8</v>
      </c>
      <c r="N97" s="14">
        <f>C97*D97</f>
        <v>768</v>
      </c>
      <c r="O97" s="14">
        <f>$C$4*E97</f>
        <v>550</v>
      </c>
      <c r="P97" s="14">
        <f>$C$4*F97</f>
        <v>484</v>
      </c>
      <c r="Q97" s="14">
        <f>$C$4*G97</f>
        <v>495</v>
      </c>
      <c r="R97" s="14">
        <f>$C$4*H97</f>
        <v>528</v>
      </c>
      <c r="S97" s="17">
        <f>0.5*$D97*I97</f>
        <v>192</v>
      </c>
      <c r="T97" s="17">
        <f>0.5*$D97*J97</f>
        <v>240</v>
      </c>
      <c r="U97" s="17">
        <f>0.5*$D97*K97</f>
        <v>96</v>
      </c>
      <c r="V97" s="17">
        <f>0.5*$D97*L97</f>
        <v>120</v>
      </c>
      <c r="W97" s="17">
        <f>0.5*$D97*M97</f>
        <v>192</v>
      </c>
      <c r="X97" s="22">
        <f>N97+S97</f>
        <v>960</v>
      </c>
      <c r="Y97" s="22">
        <f>O97+T97</f>
        <v>790</v>
      </c>
      <c r="Z97" s="22">
        <f>P97+U97</f>
        <v>580</v>
      </c>
      <c r="AA97" s="22">
        <f>Q97+V97</f>
        <v>615</v>
      </c>
      <c r="AB97" s="22">
        <f>R97+W97</f>
        <v>720</v>
      </c>
      <c r="AC97" s="2">
        <f>SUM(X97:AB97)</f>
        <v>3665</v>
      </c>
    </row>
    <row r="98" spans="1:29" x14ac:dyDescent="0.45">
      <c r="A98" s="1" t="s">
        <v>189</v>
      </c>
      <c r="B98" s="1" t="s">
        <v>190</v>
      </c>
      <c r="C98" s="2">
        <v>10</v>
      </c>
      <c r="D98" s="25">
        <v>43</v>
      </c>
      <c r="E98" s="25">
        <v>43</v>
      </c>
      <c r="F98" s="25">
        <v>50</v>
      </c>
      <c r="G98" s="25">
        <v>42</v>
      </c>
      <c r="H98" s="25">
        <v>43</v>
      </c>
      <c r="I98" s="26">
        <f>IF(D98-40&gt;0,D98-40,0)</f>
        <v>3</v>
      </c>
      <c r="J98" s="26">
        <f>IF(E98-40&gt;0,E98-40,0)</f>
        <v>3</v>
      </c>
      <c r="K98" s="26">
        <f>IF(F98-40&gt;0,F98-40,0)</f>
        <v>10</v>
      </c>
      <c r="L98" s="26">
        <f>IF(G98-40&gt;0,G98-40,0)</f>
        <v>2</v>
      </c>
      <c r="M98" s="26">
        <f>IF(H98-40&gt;0,H98-40,0)</f>
        <v>3</v>
      </c>
      <c r="N98" s="14">
        <f>C98*D98</f>
        <v>430</v>
      </c>
      <c r="O98" s="14">
        <f>$C$4*E98</f>
        <v>473</v>
      </c>
      <c r="P98" s="14">
        <f>$C$4*F98</f>
        <v>550</v>
      </c>
      <c r="Q98" s="14">
        <f>$C$4*G98</f>
        <v>462</v>
      </c>
      <c r="R98" s="14">
        <f>$C$4*H98</f>
        <v>473</v>
      </c>
      <c r="S98" s="17">
        <f>0.5*$D98*I98</f>
        <v>64.5</v>
      </c>
      <c r="T98" s="17">
        <f>0.5*$D98*J98</f>
        <v>64.5</v>
      </c>
      <c r="U98" s="17">
        <f>0.5*$D98*K98</f>
        <v>215</v>
      </c>
      <c r="V98" s="17">
        <f>0.5*$D98*L98</f>
        <v>43</v>
      </c>
      <c r="W98" s="17">
        <f>0.5*$D98*M98</f>
        <v>64.5</v>
      </c>
      <c r="X98" s="22">
        <f>N98+S98</f>
        <v>494.5</v>
      </c>
      <c r="Y98" s="22">
        <f>O98+T98</f>
        <v>537.5</v>
      </c>
      <c r="Z98" s="22">
        <f>P98+U98</f>
        <v>765</v>
      </c>
      <c r="AA98" s="22">
        <f>Q98+V98</f>
        <v>505</v>
      </c>
      <c r="AB98" s="22">
        <f>R98+W98</f>
        <v>537.5</v>
      </c>
      <c r="AC98" s="2">
        <f>SUM(X98:AB98)</f>
        <v>2839.5</v>
      </c>
    </row>
    <row r="99" spans="1:29" x14ac:dyDescent="0.45">
      <c r="A99" s="1" t="s">
        <v>191</v>
      </c>
      <c r="B99" s="1" t="s">
        <v>192</v>
      </c>
      <c r="C99" s="2">
        <v>18</v>
      </c>
      <c r="D99" s="25">
        <v>39</v>
      </c>
      <c r="E99" s="25">
        <v>39</v>
      </c>
      <c r="F99" s="25">
        <v>42</v>
      </c>
      <c r="G99" s="25">
        <v>39</v>
      </c>
      <c r="H99" s="25">
        <v>39</v>
      </c>
      <c r="I99" s="26">
        <f>IF(D99-40&gt;0,D99-40,0)</f>
        <v>0</v>
      </c>
      <c r="J99" s="26">
        <f>IF(E99-40&gt;0,E99-40,0)</f>
        <v>0</v>
      </c>
      <c r="K99" s="26">
        <f>IF(F99-40&gt;0,F99-40,0)</f>
        <v>2</v>
      </c>
      <c r="L99" s="26">
        <f>IF(G99-40&gt;0,G99-40,0)</f>
        <v>0</v>
      </c>
      <c r="M99" s="26">
        <f>IF(H99-40&gt;0,H99-40,0)</f>
        <v>0</v>
      </c>
      <c r="N99" s="14">
        <f>C99*D99</f>
        <v>702</v>
      </c>
      <c r="O99" s="14">
        <f>$C$4*E99</f>
        <v>429</v>
      </c>
      <c r="P99" s="14">
        <f>$C$4*F99</f>
        <v>462</v>
      </c>
      <c r="Q99" s="14">
        <f>$C$4*G99</f>
        <v>429</v>
      </c>
      <c r="R99" s="14">
        <f>$C$4*H99</f>
        <v>429</v>
      </c>
      <c r="S99" s="17">
        <f>0.5*$D99*I99</f>
        <v>0</v>
      </c>
      <c r="T99" s="17">
        <f>0.5*$D99*J99</f>
        <v>0</v>
      </c>
      <c r="U99" s="17">
        <f>0.5*$D99*K99</f>
        <v>39</v>
      </c>
      <c r="V99" s="17">
        <f>0.5*$D99*L99</f>
        <v>0</v>
      </c>
      <c r="W99" s="17">
        <f>0.5*$D99*M99</f>
        <v>0</v>
      </c>
      <c r="X99" s="22">
        <f>N99+S99</f>
        <v>702</v>
      </c>
      <c r="Y99" s="22">
        <f>O99+T99</f>
        <v>429</v>
      </c>
      <c r="Z99" s="22">
        <f>P99+U99</f>
        <v>501</v>
      </c>
      <c r="AA99" s="22">
        <f>Q99+V99</f>
        <v>429</v>
      </c>
      <c r="AB99" s="22">
        <f>R99+W99</f>
        <v>429</v>
      </c>
      <c r="AC99" s="2">
        <f>SUM(X99:AB99)</f>
        <v>2490</v>
      </c>
    </row>
    <row r="100" spans="1:29" x14ac:dyDescent="0.45">
      <c r="A100" s="1" t="s">
        <v>193</v>
      </c>
      <c r="B100" s="1" t="s">
        <v>194</v>
      </c>
      <c r="C100" s="2">
        <v>10</v>
      </c>
      <c r="D100" s="25">
        <v>50</v>
      </c>
      <c r="E100" s="25">
        <v>46</v>
      </c>
      <c r="F100" s="25">
        <v>48</v>
      </c>
      <c r="G100" s="25">
        <v>41</v>
      </c>
      <c r="H100" s="25">
        <v>50</v>
      </c>
      <c r="I100" s="26">
        <f>IF(D100-40&gt;0,D100-40,0)</f>
        <v>10</v>
      </c>
      <c r="J100" s="26">
        <f>IF(E100-40&gt;0,E100-40,0)</f>
        <v>6</v>
      </c>
      <c r="K100" s="26">
        <f>IF(F100-40&gt;0,F100-40,0)</f>
        <v>8</v>
      </c>
      <c r="L100" s="26">
        <f>IF(G100-40&gt;0,G100-40,0)</f>
        <v>1</v>
      </c>
      <c r="M100" s="26">
        <f>IF(H100-40&gt;0,H100-40,0)</f>
        <v>10</v>
      </c>
      <c r="N100" s="14">
        <f>C100*D100</f>
        <v>500</v>
      </c>
      <c r="O100" s="14">
        <f>$C$4*E100</f>
        <v>506</v>
      </c>
      <c r="P100" s="14">
        <f>$C$4*F100</f>
        <v>528</v>
      </c>
      <c r="Q100" s="14">
        <f>$C$4*G100</f>
        <v>451</v>
      </c>
      <c r="R100" s="14">
        <f>$C$4*H100</f>
        <v>550</v>
      </c>
      <c r="S100" s="17">
        <f>0.5*$D100*I100</f>
        <v>250</v>
      </c>
      <c r="T100" s="17">
        <f>0.5*$D100*J100</f>
        <v>150</v>
      </c>
      <c r="U100" s="17">
        <f>0.5*$D100*K100</f>
        <v>200</v>
      </c>
      <c r="V100" s="17">
        <f>0.5*$D100*L100</f>
        <v>25</v>
      </c>
      <c r="W100" s="17">
        <f>0.5*$D100*M100</f>
        <v>250</v>
      </c>
      <c r="X100" s="22">
        <f>N100+S100</f>
        <v>750</v>
      </c>
      <c r="Y100" s="22">
        <f>O100+T100</f>
        <v>656</v>
      </c>
      <c r="Z100" s="22">
        <f>P100+U100</f>
        <v>728</v>
      </c>
      <c r="AA100" s="22">
        <f>Q100+V100</f>
        <v>476</v>
      </c>
      <c r="AB100" s="22">
        <f>R100+W100</f>
        <v>800</v>
      </c>
      <c r="AC100" s="2">
        <f>SUM(X100:AB100)</f>
        <v>3410</v>
      </c>
    </row>
    <row r="101" spans="1:29" x14ac:dyDescent="0.45">
      <c r="A101" s="1" t="s">
        <v>195</v>
      </c>
      <c r="B101" s="1" t="s">
        <v>196</v>
      </c>
      <c r="C101" s="2">
        <v>19</v>
      </c>
      <c r="D101" s="25">
        <v>46</v>
      </c>
      <c r="E101" s="25">
        <v>41</v>
      </c>
      <c r="F101" s="25">
        <v>47</v>
      </c>
      <c r="G101" s="25">
        <v>48</v>
      </c>
      <c r="H101" s="25">
        <v>46</v>
      </c>
      <c r="I101" s="26">
        <f>IF(D101-40&gt;0,D101-40,0)</f>
        <v>6</v>
      </c>
      <c r="J101" s="26">
        <f>IF(E101-40&gt;0,E101-40,0)</f>
        <v>1</v>
      </c>
      <c r="K101" s="26">
        <f>IF(F101-40&gt;0,F101-40,0)</f>
        <v>7</v>
      </c>
      <c r="L101" s="26">
        <f>IF(G101-40&gt;0,G101-40,0)</f>
        <v>8</v>
      </c>
      <c r="M101" s="26">
        <f>IF(H101-40&gt;0,H101-40,0)</f>
        <v>6</v>
      </c>
      <c r="N101" s="14">
        <f>C101*D101</f>
        <v>874</v>
      </c>
      <c r="O101" s="14">
        <f>$C$4*E101</f>
        <v>451</v>
      </c>
      <c r="P101" s="14">
        <f>$C$4*F101</f>
        <v>517</v>
      </c>
      <c r="Q101" s="14">
        <f>$C$4*G101</f>
        <v>528</v>
      </c>
      <c r="R101" s="14">
        <f>$C$4*H101</f>
        <v>506</v>
      </c>
      <c r="S101" s="17">
        <f>0.5*$D101*I101</f>
        <v>138</v>
      </c>
      <c r="T101" s="17">
        <f>0.5*$D101*J101</f>
        <v>23</v>
      </c>
      <c r="U101" s="17">
        <f>0.5*$D101*K101</f>
        <v>161</v>
      </c>
      <c r="V101" s="17">
        <f>0.5*$D101*L101</f>
        <v>184</v>
      </c>
      <c r="W101" s="17">
        <f>0.5*$D101*M101</f>
        <v>138</v>
      </c>
      <c r="X101" s="22">
        <f>N101+S101</f>
        <v>1012</v>
      </c>
      <c r="Y101" s="22">
        <f>O101+T101</f>
        <v>474</v>
      </c>
      <c r="Z101" s="22">
        <f>P101+U101</f>
        <v>678</v>
      </c>
      <c r="AA101" s="22">
        <f>Q101+V101</f>
        <v>712</v>
      </c>
      <c r="AB101" s="22">
        <f>R101+W101</f>
        <v>644</v>
      </c>
      <c r="AC101" s="2">
        <f>SUM(X101:AB101)</f>
        <v>3520</v>
      </c>
    </row>
    <row r="102" spans="1:29" x14ac:dyDescent="0.45">
      <c r="A102" s="1" t="s">
        <v>197</v>
      </c>
      <c r="B102" s="1" t="s">
        <v>198</v>
      </c>
      <c r="C102" s="2">
        <v>15</v>
      </c>
      <c r="D102" s="25">
        <v>43</v>
      </c>
      <c r="E102" s="25">
        <v>43</v>
      </c>
      <c r="F102" s="25">
        <v>40</v>
      </c>
      <c r="G102" s="25">
        <v>45</v>
      </c>
      <c r="H102" s="25">
        <v>43</v>
      </c>
      <c r="I102" s="26">
        <f>IF(D102-40&gt;0,D102-40,0)</f>
        <v>3</v>
      </c>
      <c r="J102" s="26">
        <f>IF(E102-40&gt;0,E102-40,0)</f>
        <v>3</v>
      </c>
      <c r="K102" s="26">
        <f>IF(F102-40&gt;0,F102-40,0)</f>
        <v>0</v>
      </c>
      <c r="L102" s="26">
        <f>IF(G102-40&gt;0,G102-40,0)</f>
        <v>5</v>
      </c>
      <c r="M102" s="26">
        <f>IF(H102-40&gt;0,H102-40,0)</f>
        <v>3</v>
      </c>
      <c r="N102" s="14">
        <f>C102*D102</f>
        <v>645</v>
      </c>
      <c r="O102" s="14">
        <f>$C$4*E102</f>
        <v>473</v>
      </c>
      <c r="P102" s="14">
        <f>$C$4*F102</f>
        <v>440</v>
      </c>
      <c r="Q102" s="14">
        <f>$C$4*G102</f>
        <v>495</v>
      </c>
      <c r="R102" s="14">
        <f>$C$4*H102</f>
        <v>473</v>
      </c>
      <c r="S102" s="17">
        <f>0.5*$D102*I102</f>
        <v>64.5</v>
      </c>
      <c r="T102" s="17">
        <f>0.5*$D102*J102</f>
        <v>64.5</v>
      </c>
      <c r="U102" s="17">
        <f>0.5*$D102*K102</f>
        <v>0</v>
      </c>
      <c r="V102" s="17">
        <f>0.5*$D102*L102</f>
        <v>107.5</v>
      </c>
      <c r="W102" s="17">
        <f>0.5*$D102*M102</f>
        <v>64.5</v>
      </c>
      <c r="X102" s="22">
        <f>N102+S102</f>
        <v>709.5</v>
      </c>
      <c r="Y102" s="22">
        <f>O102+T102</f>
        <v>537.5</v>
      </c>
      <c r="Z102" s="22">
        <f>P102+U102</f>
        <v>440</v>
      </c>
      <c r="AA102" s="22">
        <f>Q102+V102</f>
        <v>602.5</v>
      </c>
      <c r="AB102" s="22">
        <f>R102+W102</f>
        <v>537.5</v>
      </c>
      <c r="AC102" s="2">
        <f>SUM(X102:AB102)</f>
        <v>2827</v>
      </c>
    </row>
    <row r="103" spans="1:29" x14ac:dyDescent="0.45">
      <c r="A103" s="1" t="s">
        <v>199</v>
      </c>
      <c r="B103" s="1" t="s">
        <v>200</v>
      </c>
      <c r="C103" s="2">
        <v>10</v>
      </c>
      <c r="D103" s="25">
        <v>49</v>
      </c>
      <c r="E103" s="25">
        <v>41</v>
      </c>
      <c r="F103" s="25">
        <v>43</v>
      </c>
      <c r="G103" s="25">
        <v>44</v>
      </c>
      <c r="H103" s="25">
        <v>49</v>
      </c>
      <c r="I103" s="26">
        <f>IF(D103-40&gt;0,D103-40,0)</f>
        <v>9</v>
      </c>
      <c r="J103" s="26">
        <f>IF(E103-40&gt;0,E103-40,0)</f>
        <v>1</v>
      </c>
      <c r="K103" s="26">
        <f>IF(F103-40&gt;0,F103-40,0)</f>
        <v>3</v>
      </c>
      <c r="L103" s="26">
        <f>IF(G103-40&gt;0,G103-40,0)</f>
        <v>4</v>
      </c>
      <c r="M103" s="26">
        <f>IF(H103-40&gt;0,H103-40,0)</f>
        <v>9</v>
      </c>
      <c r="N103" s="14">
        <f>C103*D103</f>
        <v>490</v>
      </c>
      <c r="O103" s="14">
        <f>$C$4*E103</f>
        <v>451</v>
      </c>
      <c r="P103" s="14">
        <f>$C$4*F103</f>
        <v>473</v>
      </c>
      <c r="Q103" s="14">
        <f>$C$4*G103</f>
        <v>484</v>
      </c>
      <c r="R103" s="14">
        <f>$C$4*H103</f>
        <v>539</v>
      </c>
      <c r="S103" s="17">
        <f>0.5*$D103*I103</f>
        <v>220.5</v>
      </c>
      <c r="T103" s="17">
        <f>0.5*$D103*J103</f>
        <v>24.5</v>
      </c>
      <c r="U103" s="17">
        <f>0.5*$D103*K103</f>
        <v>73.5</v>
      </c>
      <c r="V103" s="17">
        <f>0.5*$D103*L103</f>
        <v>98</v>
      </c>
      <c r="W103" s="17">
        <f>0.5*$D103*M103</f>
        <v>220.5</v>
      </c>
      <c r="X103" s="22">
        <f>N103+S103</f>
        <v>710.5</v>
      </c>
      <c r="Y103" s="22">
        <f>O103+T103</f>
        <v>475.5</v>
      </c>
      <c r="Z103" s="22">
        <f>P103+U103</f>
        <v>546.5</v>
      </c>
      <c r="AA103" s="22">
        <f>Q103+V103</f>
        <v>582</v>
      </c>
      <c r="AB103" s="22">
        <f>R103+W103</f>
        <v>759.5</v>
      </c>
      <c r="AC103" s="2">
        <f>SUM(X103:AB103)</f>
        <v>3074</v>
      </c>
    </row>
    <row r="104" spans="1:29" x14ac:dyDescent="0.45">
      <c r="A104" s="1" t="s">
        <v>201</v>
      </c>
      <c r="B104" s="1" t="s">
        <v>202</v>
      </c>
      <c r="C104" s="2">
        <v>16</v>
      </c>
      <c r="D104" s="25">
        <v>42</v>
      </c>
      <c r="E104" s="25">
        <v>50</v>
      </c>
      <c r="F104" s="25">
        <v>49</v>
      </c>
      <c r="G104" s="25">
        <v>46</v>
      </c>
      <c r="H104" s="25">
        <v>42</v>
      </c>
      <c r="I104" s="26">
        <f>IF(D104-40&gt;0,D104-40,0)</f>
        <v>2</v>
      </c>
      <c r="J104" s="26">
        <f>IF(E104-40&gt;0,E104-40,0)</f>
        <v>10</v>
      </c>
      <c r="K104" s="26">
        <f>IF(F104-40&gt;0,F104-40,0)</f>
        <v>9</v>
      </c>
      <c r="L104" s="26">
        <f>IF(G104-40&gt;0,G104-40,0)</f>
        <v>6</v>
      </c>
      <c r="M104" s="26">
        <f>IF(H104-40&gt;0,H104-40,0)</f>
        <v>2</v>
      </c>
      <c r="N104" s="14">
        <f>C104*D104</f>
        <v>672</v>
      </c>
      <c r="O104" s="14">
        <f>$C$4*E104</f>
        <v>550</v>
      </c>
      <c r="P104" s="14">
        <f>$C$4*F104</f>
        <v>539</v>
      </c>
      <c r="Q104" s="14">
        <f>$C$4*G104</f>
        <v>506</v>
      </c>
      <c r="R104" s="14">
        <f>$C$4*H104</f>
        <v>462</v>
      </c>
      <c r="S104" s="17">
        <f>0.5*$D104*I104</f>
        <v>42</v>
      </c>
      <c r="T104" s="17">
        <f>0.5*$D104*J104</f>
        <v>210</v>
      </c>
      <c r="U104" s="17">
        <f>0.5*$D104*K104</f>
        <v>189</v>
      </c>
      <c r="V104" s="17">
        <f>0.5*$D104*L104</f>
        <v>126</v>
      </c>
      <c r="W104" s="17">
        <f>0.5*$D104*M104</f>
        <v>42</v>
      </c>
      <c r="X104" s="22">
        <f>N104+S104</f>
        <v>714</v>
      </c>
      <c r="Y104" s="22">
        <f>O104+T104</f>
        <v>760</v>
      </c>
      <c r="Z104" s="22">
        <f>P104+U104</f>
        <v>728</v>
      </c>
      <c r="AA104" s="22">
        <f>Q104+V104</f>
        <v>632</v>
      </c>
      <c r="AB104" s="22">
        <f>R104+W104</f>
        <v>504</v>
      </c>
      <c r="AC104" s="2">
        <f>SUM(X104:AB104)</f>
        <v>3338</v>
      </c>
    </row>
    <row r="105" spans="1:29" x14ac:dyDescent="0.45">
      <c r="A105" s="1" t="s">
        <v>203</v>
      </c>
      <c r="B105" s="1" t="s">
        <v>204</v>
      </c>
      <c r="C105" s="2">
        <v>16</v>
      </c>
      <c r="D105" s="8">
        <v>45</v>
      </c>
      <c r="E105" s="25">
        <v>43</v>
      </c>
      <c r="F105" s="25">
        <v>39</v>
      </c>
      <c r="G105" s="25">
        <v>39</v>
      </c>
      <c r="H105" s="8">
        <v>45</v>
      </c>
      <c r="I105" s="26">
        <f>IF(D105-40&gt;0,D105-40,0)</f>
        <v>5</v>
      </c>
      <c r="J105" s="26">
        <f>IF(E105-40&gt;0,E105-40,0)</f>
        <v>3</v>
      </c>
      <c r="K105" s="26">
        <f>IF(F105-40&gt;0,F105-40,0)</f>
        <v>0</v>
      </c>
      <c r="L105" s="26">
        <f>IF(G105-40&gt;0,G105-40,0)</f>
        <v>0</v>
      </c>
      <c r="M105" s="26">
        <f>IF(H105-40&gt;0,H105-40,0)</f>
        <v>5</v>
      </c>
      <c r="N105" s="14">
        <f>C105*D105</f>
        <v>720</v>
      </c>
      <c r="O105" s="14">
        <f>$C$4*E105</f>
        <v>473</v>
      </c>
      <c r="P105" s="14">
        <f>$C$4*F105</f>
        <v>429</v>
      </c>
      <c r="Q105" s="14">
        <f>$C$4*G105</f>
        <v>429</v>
      </c>
      <c r="R105" s="14">
        <f>$C$4*H105</f>
        <v>495</v>
      </c>
      <c r="S105" s="17">
        <f>0.5*$D105*I105</f>
        <v>112.5</v>
      </c>
      <c r="T105" s="17">
        <f>0.5*$D105*J105</f>
        <v>67.5</v>
      </c>
      <c r="U105" s="17">
        <f>0.5*$D105*K105</f>
        <v>0</v>
      </c>
      <c r="V105" s="17">
        <f>0.5*$D105*L105</f>
        <v>0</v>
      </c>
      <c r="W105" s="17">
        <f>0.5*$D105*M105</f>
        <v>112.5</v>
      </c>
      <c r="X105" s="22">
        <f>N105+S105</f>
        <v>832.5</v>
      </c>
      <c r="Y105" s="22">
        <f>O105+T105</f>
        <v>540.5</v>
      </c>
      <c r="Z105" s="22">
        <f>P105+U105</f>
        <v>429</v>
      </c>
      <c r="AA105" s="22">
        <f>Q105+V105</f>
        <v>429</v>
      </c>
      <c r="AB105" s="22">
        <f>R105+W105</f>
        <v>607.5</v>
      </c>
      <c r="AC105" s="2">
        <f>SUM(X105:AB105)</f>
        <v>2838.5</v>
      </c>
    </row>
    <row r="106" spans="1:29" x14ac:dyDescent="0.45">
      <c r="A106" s="1" t="s">
        <v>205</v>
      </c>
      <c r="B106" s="1" t="s">
        <v>206</v>
      </c>
      <c r="C106" s="2">
        <v>17</v>
      </c>
      <c r="D106" s="25">
        <v>42</v>
      </c>
      <c r="E106" s="25">
        <v>43</v>
      </c>
      <c r="F106" s="25">
        <v>43</v>
      </c>
      <c r="G106" s="25">
        <v>47</v>
      </c>
      <c r="H106" s="25">
        <v>42</v>
      </c>
      <c r="I106" s="26">
        <f>IF(D106-40&gt;0,D106-40,0)</f>
        <v>2</v>
      </c>
      <c r="J106" s="26">
        <f>IF(E106-40&gt;0,E106-40,0)</f>
        <v>3</v>
      </c>
      <c r="K106" s="26">
        <f>IF(F106-40&gt;0,F106-40,0)</f>
        <v>3</v>
      </c>
      <c r="L106" s="26">
        <f>IF(G106-40&gt;0,G106-40,0)</f>
        <v>7</v>
      </c>
      <c r="M106" s="26">
        <f>IF(H106-40&gt;0,H106-40,0)</f>
        <v>2</v>
      </c>
      <c r="N106" s="14">
        <f>C106*D106</f>
        <v>714</v>
      </c>
      <c r="O106" s="14">
        <f>$C$4*E106</f>
        <v>473</v>
      </c>
      <c r="P106" s="14">
        <f>$C$4*F106</f>
        <v>473</v>
      </c>
      <c r="Q106" s="14">
        <f>$C$4*G106</f>
        <v>517</v>
      </c>
      <c r="R106" s="14">
        <f>$C$4*H106</f>
        <v>462</v>
      </c>
      <c r="S106" s="17">
        <f>0.5*$D106*I106</f>
        <v>42</v>
      </c>
      <c r="T106" s="17">
        <f>0.5*$D106*J106</f>
        <v>63</v>
      </c>
      <c r="U106" s="17">
        <f>0.5*$D106*K106</f>
        <v>63</v>
      </c>
      <c r="V106" s="17">
        <f>0.5*$D106*L106</f>
        <v>147</v>
      </c>
      <c r="W106" s="17">
        <f>0.5*$D106*M106</f>
        <v>42</v>
      </c>
      <c r="X106" s="22">
        <f>N106+S106</f>
        <v>756</v>
      </c>
      <c r="Y106" s="22">
        <f>O106+T106</f>
        <v>536</v>
      </c>
      <c r="Z106" s="22">
        <f>P106+U106</f>
        <v>536</v>
      </c>
      <c r="AA106" s="22">
        <f>Q106+V106</f>
        <v>664</v>
      </c>
      <c r="AB106" s="22">
        <f>R106+W106</f>
        <v>504</v>
      </c>
      <c r="AC106" s="2">
        <f>SUM(X106:AB106)</f>
        <v>2996</v>
      </c>
    </row>
    <row r="107" spans="1:29" x14ac:dyDescent="0.45">
      <c r="A107" s="1" t="s">
        <v>207</v>
      </c>
      <c r="B107" s="1" t="s">
        <v>208</v>
      </c>
      <c r="C107" s="2">
        <v>12</v>
      </c>
      <c r="D107" s="25">
        <v>42</v>
      </c>
      <c r="E107" s="25">
        <v>43</v>
      </c>
      <c r="F107" s="25">
        <v>45</v>
      </c>
      <c r="G107" s="25">
        <v>50</v>
      </c>
      <c r="H107" s="25">
        <v>48</v>
      </c>
      <c r="I107" s="26">
        <f>IF(D107-40&gt;0,D107-40,0)</f>
        <v>2</v>
      </c>
      <c r="J107" s="26">
        <f>IF(E107-40&gt;0,E107-40,0)</f>
        <v>3</v>
      </c>
      <c r="K107" s="26">
        <f>IF(F107-40&gt;0,F107-40,0)</f>
        <v>5</v>
      </c>
      <c r="L107" s="26">
        <f>IF(G107-40&gt;0,G107-40,0)</f>
        <v>10</v>
      </c>
      <c r="M107" s="26">
        <f>IF(H107-40&gt;0,H107-40,0)</f>
        <v>8</v>
      </c>
      <c r="N107" s="14">
        <f>C107*D107</f>
        <v>504</v>
      </c>
      <c r="O107" s="14">
        <f>$C$4*E107</f>
        <v>473</v>
      </c>
      <c r="P107" s="14">
        <f>$C$4*F107</f>
        <v>495</v>
      </c>
      <c r="Q107" s="14">
        <f>$C$4*G107</f>
        <v>550</v>
      </c>
      <c r="R107" s="14">
        <f>$C$4*H107</f>
        <v>528</v>
      </c>
      <c r="S107" s="17">
        <f>0.5*$D107*I107</f>
        <v>42</v>
      </c>
      <c r="T107" s="17">
        <f>0.5*$D107*J107</f>
        <v>63</v>
      </c>
      <c r="U107" s="17">
        <f>0.5*$D107*K107</f>
        <v>105</v>
      </c>
      <c r="V107" s="17">
        <f>0.5*$D107*L107</f>
        <v>210</v>
      </c>
      <c r="W107" s="17">
        <f>0.5*$D107*M107</f>
        <v>168</v>
      </c>
      <c r="X107" s="22">
        <f>N107+S107</f>
        <v>546</v>
      </c>
      <c r="Y107" s="22">
        <f>O107+T107</f>
        <v>536</v>
      </c>
      <c r="Z107" s="22">
        <f>P107+U107</f>
        <v>600</v>
      </c>
      <c r="AA107" s="22">
        <f>Q107+V107</f>
        <v>760</v>
      </c>
      <c r="AB107" s="22">
        <f>R107+W107</f>
        <v>696</v>
      </c>
      <c r="AC107" s="2">
        <f>SUM(X107:AB107)</f>
        <v>3138</v>
      </c>
    </row>
    <row r="108" spans="1:29" x14ac:dyDescent="0.45">
      <c r="A108" s="1" t="s">
        <v>209</v>
      </c>
      <c r="B108" s="1" t="s">
        <v>210</v>
      </c>
      <c r="C108" s="2">
        <v>17</v>
      </c>
      <c r="D108" s="25">
        <v>42</v>
      </c>
      <c r="E108" s="25">
        <v>45</v>
      </c>
      <c r="F108" s="25">
        <v>45</v>
      </c>
      <c r="G108" s="25">
        <v>42</v>
      </c>
      <c r="H108" s="25">
        <v>47</v>
      </c>
      <c r="I108" s="26">
        <f>IF(D108-40&gt;0,D108-40,0)</f>
        <v>2</v>
      </c>
      <c r="J108" s="26">
        <f>IF(E108-40&gt;0,E108-40,0)</f>
        <v>5</v>
      </c>
      <c r="K108" s="26">
        <f>IF(F108-40&gt;0,F108-40,0)</f>
        <v>5</v>
      </c>
      <c r="L108" s="26">
        <f>IF(G108-40&gt;0,G108-40,0)</f>
        <v>2</v>
      </c>
      <c r="M108" s="26">
        <f>IF(H108-40&gt;0,H108-40,0)</f>
        <v>7</v>
      </c>
      <c r="N108" s="14">
        <f>C108*D108</f>
        <v>714</v>
      </c>
      <c r="O108" s="14">
        <f>$C$4*E108</f>
        <v>495</v>
      </c>
      <c r="P108" s="14">
        <f>$C$4*F108</f>
        <v>495</v>
      </c>
      <c r="Q108" s="14">
        <f>$C$4*G108</f>
        <v>462</v>
      </c>
      <c r="R108" s="14">
        <f>$C$4*H108</f>
        <v>517</v>
      </c>
      <c r="S108" s="17">
        <f>0.5*$D108*I108</f>
        <v>42</v>
      </c>
      <c r="T108" s="17">
        <f>0.5*$D108*J108</f>
        <v>105</v>
      </c>
      <c r="U108" s="17">
        <f>0.5*$D108*K108</f>
        <v>105</v>
      </c>
      <c r="V108" s="17">
        <f>0.5*$D108*L108</f>
        <v>42</v>
      </c>
      <c r="W108" s="17">
        <f>0.5*$D108*M108</f>
        <v>147</v>
      </c>
      <c r="X108" s="22">
        <f>N108+S108</f>
        <v>756</v>
      </c>
      <c r="Y108" s="22">
        <f>O108+T108</f>
        <v>600</v>
      </c>
      <c r="Z108" s="22">
        <f>P108+U108</f>
        <v>600</v>
      </c>
      <c r="AA108" s="22">
        <f>Q108+V108</f>
        <v>504</v>
      </c>
      <c r="AB108" s="22">
        <f>R108+W108</f>
        <v>664</v>
      </c>
      <c r="AC108" s="2">
        <f>SUM(X108:AB108)</f>
        <v>3124</v>
      </c>
    </row>
    <row r="109" spans="1:29" x14ac:dyDescent="0.45">
      <c r="A109" s="1" t="s">
        <v>211</v>
      </c>
      <c r="B109" s="1" t="s">
        <v>212</v>
      </c>
      <c r="C109" s="2">
        <v>13</v>
      </c>
      <c r="D109" s="25">
        <v>42</v>
      </c>
      <c r="E109" s="25">
        <v>49</v>
      </c>
      <c r="F109" s="25">
        <v>42</v>
      </c>
      <c r="G109" s="25">
        <v>40</v>
      </c>
      <c r="H109" s="25">
        <v>40</v>
      </c>
      <c r="I109" s="26">
        <f>IF(D109-40&gt;0,D109-40,0)</f>
        <v>2</v>
      </c>
      <c r="J109" s="26">
        <f>IF(E109-40&gt;0,E109-40,0)</f>
        <v>9</v>
      </c>
      <c r="K109" s="26">
        <f>IF(F109-40&gt;0,F109-40,0)</f>
        <v>2</v>
      </c>
      <c r="L109" s="26">
        <f>IF(G109-40&gt;0,G109-40,0)</f>
        <v>0</v>
      </c>
      <c r="M109" s="26">
        <f>IF(H109-40&gt;0,H109-40,0)</f>
        <v>0</v>
      </c>
      <c r="N109" s="14">
        <f>C109*D109</f>
        <v>546</v>
      </c>
      <c r="O109" s="14">
        <f>$C$4*E109</f>
        <v>539</v>
      </c>
      <c r="P109" s="14">
        <f>$C$4*F109</f>
        <v>462</v>
      </c>
      <c r="Q109" s="14">
        <f>$C$4*G109</f>
        <v>440</v>
      </c>
      <c r="R109" s="14">
        <f>$C$4*H109</f>
        <v>440</v>
      </c>
      <c r="S109" s="17">
        <f>0.5*$D109*I109</f>
        <v>42</v>
      </c>
      <c r="T109" s="17">
        <f>0.5*$D109*J109</f>
        <v>189</v>
      </c>
      <c r="U109" s="17">
        <f>0.5*$D109*K109</f>
        <v>42</v>
      </c>
      <c r="V109" s="17">
        <f>0.5*$D109*L109</f>
        <v>0</v>
      </c>
      <c r="W109" s="17">
        <f>0.5*$D109*M109</f>
        <v>0</v>
      </c>
      <c r="X109" s="22">
        <f>N109+S109</f>
        <v>588</v>
      </c>
      <c r="Y109" s="22">
        <f>O109+T109</f>
        <v>728</v>
      </c>
      <c r="Z109" s="22">
        <f>P109+U109</f>
        <v>504</v>
      </c>
      <c r="AA109" s="22">
        <f>Q109+V109</f>
        <v>440</v>
      </c>
      <c r="AB109" s="22">
        <f>R109+W109</f>
        <v>440</v>
      </c>
      <c r="AC109" s="2">
        <f>SUM(X109:AB109)</f>
        <v>2700</v>
      </c>
    </row>
    <row r="110" spans="1:29" x14ac:dyDescent="0.45">
      <c r="A110" s="1" t="s">
        <v>213</v>
      </c>
      <c r="B110" s="1" t="s">
        <v>214</v>
      </c>
      <c r="C110" s="2">
        <v>18</v>
      </c>
      <c r="D110" s="25">
        <v>42</v>
      </c>
      <c r="E110" s="25">
        <v>50</v>
      </c>
      <c r="F110" s="25">
        <v>48</v>
      </c>
      <c r="G110" s="25">
        <v>47</v>
      </c>
      <c r="H110" s="25">
        <v>43</v>
      </c>
      <c r="I110" s="26">
        <f>IF(D110-40&gt;0,D110-40,0)</f>
        <v>2</v>
      </c>
      <c r="J110" s="26">
        <f>IF(E110-40&gt;0,E110-40,0)</f>
        <v>10</v>
      </c>
      <c r="K110" s="26">
        <f>IF(F110-40&gt;0,F110-40,0)</f>
        <v>8</v>
      </c>
      <c r="L110" s="26">
        <f>IF(G110-40&gt;0,G110-40,0)</f>
        <v>7</v>
      </c>
      <c r="M110" s="26">
        <f>IF(H110-40&gt;0,H110-40,0)</f>
        <v>3</v>
      </c>
      <c r="N110" s="14">
        <f>C110*D110</f>
        <v>756</v>
      </c>
      <c r="O110" s="14">
        <f>$C$4*E110</f>
        <v>550</v>
      </c>
      <c r="P110" s="14">
        <f>$C$4*F110</f>
        <v>528</v>
      </c>
      <c r="Q110" s="14">
        <f>$C$4*G110</f>
        <v>517</v>
      </c>
      <c r="R110" s="14">
        <f>$C$4*H110</f>
        <v>473</v>
      </c>
      <c r="S110" s="17">
        <f>0.5*$D110*I110</f>
        <v>42</v>
      </c>
      <c r="T110" s="17">
        <f>0.5*$D110*J110</f>
        <v>210</v>
      </c>
      <c r="U110" s="17">
        <f>0.5*$D110*K110</f>
        <v>168</v>
      </c>
      <c r="V110" s="17">
        <f>0.5*$D110*L110</f>
        <v>147</v>
      </c>
      <c r="W110" s="17">
        <f>0.5*$D110*M110</f>
        <v>63</v>
      </c>
      <c r="X110" s="22">
        <f>N110+S110</f>
        <v>798</v>
      </c>
      <c r="Y110" s="22">
        <f>O110+T110</f>
        <v>760</v>
      </c>
      <c r="Z110" s="22">
        <f>P110+U110</f>
        <v>696</v>
      </c>
      <c r="AA110" s="22">
        <f>Q110+V110</f>
        <v>664</v>
      </c>
      <c r="AB110" s="22">
        <f>R110+W110</f>
        <v>536</v>
      </c>
      <c r="AC110" s="2">
        <f>SUM(X110:AB110)</f>
        <v>3454</v>
      </c>
    </row>
    <row r="111" spans="1:29" x14ac:dyDescent="0.45">
      <c r="A111" s="1" t="s">
        <v>215</v>
      </c>
      <c r="B111" s="1" t="s">
        <v>216</v>
      </c>
      <c r="C111" s="2">
        <v>12</v>
      </c>
      <c r="D111" s="25">
        <v>42</v>
      </c>
      <c r="E111" s="25">
        <v>41</v>
      </c>
      <c r="F111" s="25">
        <v>47</v>
      </c>
      <c r="G111" s="25">
        <v>47</v>
      </c>
      <c r="H111" s="25">
        <v>49</v>
      </c>
      <c r="I111" s="26">
        <f>IF(D111-40&gt;0,D111-40,0)</f>
        <v>2</v>
      </c>
      <c r="J111" s="26">
        <f>IF(E111-40&gt;0,E111-40,0)</f>
        <v>1</v>
      </c>
      <c r="K111" s="26">
        <f>IF(F111-40&gt;0,F111-40,0)</f>
        <v>7</v>
      </c>
      <c r="L111" s="26">
        <f>IF(G111-40&gt;0,G111-40,0)</f>
        <v>7</v>
      </c>
      <c r="M111" s="26">
        <f>IF(H111-40&gt;0,H111-40,0)</f>
        <v>9</v>
      </c>
      <c r="N111" s="14">
        <f>C111*D111</f>
        <v>504</v>
      </c>
      <c r="O111" s="14">
        <f>$C$4*E111</f>
        <v>451</v>
      </c>
      <c r="P111" s="14">
        <f>$C$4*F111</f>
        <v>517</v>
      </c>
      <c r="Q111" s="14">
        <f>$C$4*G111</f>
        <v>517</v>
      </c>
      <c r="R111" s="14">
        <f>$C$4*H111</f>
        <v>539</v>
      </c>
      <c r="S111" s="17">
        <f>0.5*$D111*I111</f>
        <v>42</v>
      </c>
      <c r="T111" s="17">
        <f>0.5*$D111*J111</f>
        <v>21</v>
      </c>
      <c r="U111" s="17">
        <f>0.5*$D111*K111</f>
        <v>147</v>
      </c>
      <c r="V111" s="17">
        <f>0.5*$D111*L111</f>
        <v>147</v>
      </c>
      <c r="W111" s="17">
        <f>0.5*$D111*M111</f>
        <v>189</v>
      </c>
      <c r="X111" s="22">
        <f>N111+S111</f>
        <v>546</v>
      </c>
      <c r="Y111" s="22">
        <f>O111+T111</f>
        <v>472</v>
      </c>
      <c r="Z111" s="22">
        <f>P111+U111</f>
        <v>664</v>
      </c>
      <c r="AA111" s="22">
        <f>Q111+V111</f>
        <v>664</v>
      </c>
      <c r="AB111" s="22">
        <f>R111+W111</f>
        <v>728</v>
      </c>
      <c r="AC111" s="2">
        <f>SUM(X111:AB111)</f>
        <v>3074</v>
      </c>
    </row>
    <row r="112" spans="1:29" x14ac:dyDescent="0.45">
      <c r="A112" s="1" t="s">
        <v>217</v>
      </c>
      <c r="B112" s="1" t="s">
        <v>218</v>
      </c>
      <c r="C112" s="2">
        <v>10</v>
      </c>
      <c r="D112" s="25">
        <v>42</v>
      </c>
      <c r="E112" s="25">
        <v>50</v>
      </c>
      <c r="F112" s="25">
        <v>40</v>
      </c>
      <c r="G112" s="25">
        <v>49</v>
      </c>
      <c r="H112" s="25">
        <v>39</v>
      </c>
      <c r="I112" s="26">
        <f>IF(D112-40&gt;0,D112-40,0)</f>
        <v>2</v>
      </c>
      <c r="J112" s="26">
        <f>IF(E112-40&gt;0,E112-40,0)</f>
        <v>10</v>
      </c>
      <c r="K112" s="26">
        <f>IF(F112-40&gt;0,F112-40,0)</f>
        <v>0</v>
      </c>
      <c r="L112" s="26">
        <f>IF(G112-40&gt;0,G112-40,0)</f>
        <v>9</v>
      </c>
      <c r="M112" s="26">
        <f>IF(H112-40&gt;0,H112-40,0)</f>
        <v>0</v>
      </c>
      <c r="N112" s="14">
        <f>C112*D112</f>
        <v>420</v>
      </c>
      <c r="O112" s="14">
        <f>$C$4*E112</f>
        <v>550</v>
      </c>
      <c r="P112" s="14">
        <f>$C$4*F112</f>
        <v>440</v>
      </c>
      <c r="Q112" s="14">
        <f>$C$4*G112</f>
        <v>539</v>
      </c>
      <c r="R112" s="14">
        <f>$C$4*H112</f>
        <v>429</v>
      </c>
      <c r="S112" s="17">
        <f>0.5*$D112*I112</f>
        <v>42</v>
      </c>
      <c r="T112" s="17">
        <f>0.5*$D112*J112</f>
        <v>210</v>
      </c>
      <c r="U112" s="17">
        <f>0.5*$D112*K112</f>
        <v>0</v>
      </c>
      <c r="V112" s="17">
        <f>0.5*$D112*L112</f>
        <v>189</v>
      </c>
      <c r="W112" s="17">
        <f>0.5*$D112*M112</f>
        <v>0</v>
      </c>
      <c r="X112" s="22">
        <f>N112+S112</f>
        <v>462</v>
      </c>
      <c r="Y112" s="22">
        <f>O112+T112</f>
        <v>760</v>
      </c>
      <c r="Z112" s="22">
        <f>P112+U112</f>
        <v>440</v>
      </c>
      <c r="AA112" s="22">
        <f>Q112+V112</f>
        <v>728</v>
      </c>
      <c r="AB112" s="22">
        <f>R112+W112</f>
        <v>429</v>
      </c>
      <c r="AC112" s="2">
        <f>SUM(X112:AB112)</f>
        <v>2819</v>
      </c>
    </row>
    <row r="113" spans="1:29" x14ac:dyDescent="0.45">
      <c r="A113" s="1" t="s">
        <v>219</v>
      </c>
      <c r="B113" s="1" t="s">
        <v>220</v>
      </c>
      <c r="C113" s="2">
        <v>18</v>
      </c>
      <c r="D113" s="25">
        <v>39</v>
      </c>
      <c r="E113" s="25">
        <v>47</v>
      </c>
      <c r="F113" s="25">
        <v>43</v>
      </c>
      <c r="G113" s="25">
        <v>40</v>
      </c>
      <c r="H113" s="25">
        <v>43</v>
      </c>
      <c r="I113" s="26">
        <f>IF(D113-40&gt;0,D113-40,0)</f>
        <v>0</v>
      </c>
      <c r="J113" s="26">
        <f>IF(E113-40&gt;0,E113-40,0)</f>
        <v>7</v>
      </c>
      <c r="K113" s="26">
        <f>IF(F113-40&gt;0,F113-40,0)</f>
        <v>3</v>
      </c>
      <c r="L113" s="26">
        <f>IF(G113-40&gt;0,G113-40,0)</f>
        <v>0</v>
      </c>
      <c r="M113" s="26">
        <f>IF(H113-40&gt;0,H113-40,0)</f>
        <v>3</v>
      </c>
      <c r="N113" s="14">
        <f>C113*D113</f>
        <v>702</v>
      </c>
      <c r="O113" s="14">
        <f>$C$4*E113</f>
        <v>517</v>
      </c>
      <c r="P113" s="14">
        <f>$C$4*F113</f>
        <v>473</v>
      </c>
      <c r="Q113" s="14">
        <f>$C$4*G113</f>
        <v>440</v>
      </c>
      <c r="R113" s="14">
        <f>$C$4*H113</f>
        <v>473</v>
      </c>
      <c r="S113" s="17">
        <f>0.5*$D113*I113</f>
        <v>0</v>
      </c>
      <c r="T113" s="17">
        <f>0.5*$D113*J113</f>
        <v>136.5</v>
      </c>
      <c r="U113" s="17">
        <f>0.5*$D113*K113</f>
        <v>58.5</v>
      </c>
      <c r="V113" s="17">
        <f>0.5*$D113*L113</f>
        <v>0</v>
      </c>
      <c r="W113" s="17">
        <f>0.5*$D113*M113</f>
        <v>58.5</v>
      </c>
      <c r="X113" s="22">
        <f>N113+S113</f>
        <v>702</v>
      </c>
      <c r="Y113" s="22">
        <f>O113+T113</f>
        <v>653.5</v>
      </c>
      <c r="Z113" s="22">
        <f>P113+U113</f>
        <v>531.5</v>
      </c>
      <c r="AA113" s="22">
        <f>Q113+V113</f>
        <v>440</v>
      </c>
      <c r="AB113" s="22">
        <f>R113+W113</f>
        <v>531.5</v>
      </c>
      <c r="AC113" s="2">
        <f>SUM(X113:AB113)</f>
        <v>2858.5</v>
      </c>
    </row>
    <row r="114" spans="1:29" x14ac:dyDescent="0.45">
      <c r="A114" s="1" t="s">
        <v>221</v>
      </c>
      <c r="B114" s="1" t="s">
        <v>222</v>
      </c>
      <c r="C114" s="2">
        <v>18</v>
      </c>
      <c r="D114" s="25">
        <v>41</v>
      </c>
      <c r="E114" s="25">
        <v>46</v>
      </c>
      <c r="F114" s="25">
        <v>49</v>
      </c>
      <c r="G114" s="25">
        <v>50</v>
      </c>
      <c r="H114" s="25">
        <v>45</v>
      </c>
      <c r="I114" s="26">
        <f>IF(D114-40&gt;0,D114-40,0)</f>
        <v>1</v>
      </c>
      <c r="J114" s="26">
        <f>IF(E114-40&gt;0,E114-40,0)</f>
        <v>6</v>
      </c>
      <c r="K114" s="26">
        <f>IF(F114-40&gt;0,F114-40,0)</f>
        <v>9</v>
      </c>
      <c r="L114" s="26">
        <f>IF(G114-40&gt;0,G114-40,0)</f>
        <v>10</v>
      </c>
      <c r="M114" s="26">
        <f>IF(H114-40&gt;0,H114-40,0)</f>
        <v>5</v>
      </c>
      <c r="N114" s="14">
        <f>C114*D114</f>
        <v>738</v>
      </c>
      <c r="O114" s="14">
        <f>$C$4*E114</f>
        <v>506</v>
      </c>
      <c r="P114" s="14">
        <f>$C$4*F114</f>
        <v>539</v>
      </c>
      <c r="Q114" s="14">
        <f>$C$4*G114</f>
        <v>550</v>
      </c>
      <c r="R114" s="14">
        <f>$C$4*H114</f>
        <v>495</v>
      </c>
      <c r="S114" s="17">
        <f>0.5*$D114*I114</f>
        <v>20.5</v>
      </c>
      <c r="T114" s="17">
        <f>0.5*$D114*J114</f>
        <v>123</v>
      </c>
      <c r="U114" s="17">
        <f>0.5*$D114*K114</f>
        <v>184.5</v>
      </c>
      <c r="V114" s="17">
        <f>0.5*$D114*L114</f>
        <v>205</v>
      </c>
      <c r="W114" s="17">
        <f>0.5*$D114*M114</f>
        <v>102.5</v>
      </c>
      <c r="X114" s="22">
        <f>N114+S114</f>
        <v>758.5</v>
      </c>
      <c r="Y114" s="22">
        <f>O114+T114</f>
        <v>629</v>
      </c>
      <c r="Z114" s="22">
        <f>P114+U114</f>
        <v>723.5</v>
      </c>
      <c r="AA114" s="22">
        <f>Q114+V114</f>
        <v>755</v>
      </c>
      <c r="AB114" s="22">
        <f>R114+W114</f>
        <v>597.5</v>
      </c>
      <c r="AC114" s="2">
        <f>SUM(X114:AB114)</f>
        <v>3463.5</v>
      </c>
    </row>
    <row r="115" spans="1:29" x14ac:dyDescent="0.45">
      <c r="A115" s="1" t="s">
        <v>223</v>
      </c>
      <c r="B115" s="1" t="s">
        <v>224</v>
      </c>
      <c r="C115" s="2">
        <v>19</v>
      </c>
      <c r="D115" s="25">
        <v>48</v>
      </c>
      <c r="E115" s="25">
        <v>49</v>
      </c>
      <c r="F115" s="25">
        <v>39</v>
      </c>
      <c r="G115" s="25">
        <v>46</v>
      </c>
      <c r="H115" s="25">
        <v>45</v>
      </c>
      <c r="I115" s="26">
        <f>IF(D115-40&gt;0,D115-40,0)</f>
        <v>8</v>
      </c>
      <c r="J115" s="26">
        <f>IF(E115-40&gt;0,E115-40,0)</f>
        <v>9</v>
      </c>
      <c r="K115" s="26">
        <f>IF(F115-40&gt;0,F115-40,0)</f>
        <v>0</v>
      </c>
      <c r="L115" s="26">
        <f>IF(G115-40&gt;0,G115-40,0)</f>
        <v>6</v>
      </c>
      <c r="M115" s="26">
        <f>IF(H115-40&gt;0,H115-40,0)</f>
        <v>5</v>
      </c>
      <c r="N115" s="14">
        <f>C115*D115</f>
        <v>912</v>
      </c>
      <c r="O115" s="14">
        <f>$C$4*E115</f>
        <v>539</v>
      </c>
      <c r="P115" s="14">
        <f>$C$4*F115</f>
        <v>429</v>
      </c>
      <c r="Q115" s="14">
        <f>$C$4*G115</f>
        <v>506</v>
      </c>
      <c r="R115" s="14">
        <f>$C$4*H115</f>
        <v>495</v>
      </c>
      <c r="S115" s="17">
        <f>0.5*$D115*I115</f>
        <v>192</v>
      </c>
      <c r="T115" s="17">
        <f>0.5*$D115*J115</f>
        <v>216</v>
      </c>
      <c r="U115" s="17">
        <f>0.5*$D115*K115</f>
        <v>0</v>
      </c>
      <c r="V115" s="17">
        <f>0.5*$D115*L115</f>
        <v>144</v>
      </c>
      <c r="W115" s="17">
        <f>0.5*$D115*M115</f>
        <v>120</v>
      </c>
      <c r="X115" s="22">
        <f>N115+S115</f>
        <v>1104</v>
      </c>
      <c r="Y115" s="22">
        <f>O115+T115</f>
        <v>755</v>
      </c>
      <c r="Z115" s="22">
        <f>P115+U115</f>
        <v>429</v>
      </c>
      <c r="AA115" s="22">
        <f>Q115+V115</f>
        <v>650</v>
      </c>
      <c r="AB115" s="22">
        <f>R115+W115</f>
        <v>615</v>
      </c>
      <c r="AC115" s="2">
        <f>SUM(X115:AB115)</f>
        <v>3553</v>
      </c>
    </row>
    <row r="116" spans="1:29" x14ac:dyDescent="0.45">
      <c r="A116" s="1" t="s">
        <v>225</v>
      </c>
      <c r="B116" s="1" t="s">
        <v>226</v>
      </c>
      <c r="C116" s="2">
        <v>16</v>
      </c>
      <c r="D116" s="25">
        <v>45</v>
      </c>
      <c r="E116" s="25">
        <v>44</v>
      </c>
      <c r="F116" s="25">
        <v>43</v>
      </c>
      <c r="G116" s="25">
        <v>42</v>
      </c>
      <c r="H116" s="25">
        <v>48</v>
      </c>
      <c r="I116" s="26">
        <f>IF(D116-40&gt;0,D116-40,0)</f>
        <v>5</v>
      </c>
      <c r="J116" s="26">
        <f>IF(E116-40&gt;0,E116-40,0)</f>
        <v>4</v>
      </c>
      <c r="K116" s="26">
        <f>IF(F116-40&gt;0,F116-40,0)</f>
        <v>3</v>
      </c>
      <c r="L116" s="26">
        <f>IF(G116-40&gt;0,G116-40,0)</f>
        <v>2</v>
      </c>
      <c r="M116" s="26">
        <f>IF(H116-40&gt;0,H116-40,0)</f>
        <v>8</v>
      </c>
      <c r="N116" s="14">
        <f>C116*D116</f>
        <v>720</v>
      </c>
      <c r="O116" s="14">
        <f>$C$4*E116</f>
        <v>484</v>
      </c>
      <c r="P116" s="14">
        <f>$C$4*F116</f>
        <v>473</v>
      </c>
      <c r="Q116" s="14">
        <f>$C$4*G116</f>
        <v>462</v>
      </c>
      <c r="R116" s="14">
        <f>$C$4*H116</f>
        <v>528</v>
      </c>
      <c r="S116" s="17">
        <f>0.5*$D116*I116</f>
        <v>112.5</v>
      </c>
      <c r="T116" s="17">
        <f>0.5*$D116*J116</f>
        <v>90</v>
      </c>
      <c r="U116" s="17">
        <f>0.5*$D116*K116</f>
        <v>67.5</v>
      </c>
      <c r="V116" s="17">
        <f>0.5*$D116*L116</f>
        <v>45</v>
      </c>
      <c r="W116" s="17">
        <f>0.5*$D116*M116</f>
        <v>180</v>
      </c>
      <c r="X116" s="22">
        <f>N116+S116</f>
        <v>832.5</v>
      </c>
      <c r="Y116" s="22">
        <f>O116+T116</f>
        <v>574</v>
      </c>
      <c r="Z116" s="22">
        <f>P116+U116</f>
        <v>540.5</v>
      </c>
      <c r="AA116" s="22">
        <f>Q116+V116</f>
        <v>507</v>
      </c>
      <c r="AB116" s="22">
        <f>R116+W116</f>
        <v>708</v>
      </c>
      <c r="AC116" s="2">
        <f>SUM(X116:AB116)</f>
        <v>3162</v>
      </c>
    </row>
    <row r="117" spans="1:29" x14ac:dyDescent="0.45">
      <c r="A117" s="1" t="s">
        <v>227</v>
      </c>
      <c r="B117" s="1" t="s">
        <v>228</v>
      </c>
      <c r="C117" s="2">
        <v>16</v>
      </c>
      <c r="D117" s="25">
        <v>44</v>
      </c>
      <c r="E117" s="25">
        <v>45</v>
      </c>
      <c r="F117" s="25">
        <v>45</v>
      </c>
      <c r="G117" s="25">
        <v>48</v>
      </c>
      <c r="H117" s="25">
        <v>42</v>
      </c>
      <c r="I117" s="26">
        <f>IF(D117-40&gt;0,D117-40,0)</f>
        <v>4</v>
      </c>
      <c r="J117" s="26">
        <f>IF(E117-40&gt;0,E117-40,0)</f>
        <v>5</v>
      </c>
      <c r="K117" s="26">
        <f>IF(F117-40&gt;0,F117-40,0)</f>
        <v>5</v>
      </c>
      <c r="L117" s="26">
        <f>IF(G117-40&gt;0,G117-40,0)</f>
        <v>8</v>
      </c>
      <c r="M117" s="26">
        <f>IF(H117-40&gt;0,H117-40,0)</f>
        <v>2</v>
      </c>
      <c r="N117" s="14">
        <f>C117*D117</f>
        <v>704</v>
      </c>
      <c r="O117" s="14">
        <f>$C$4*E117</f>
        <v>495</v>
      </c>
      <c r="P117" s="14">
        <f>$C$4*F117</f>
        <v>495</v>
      </c>
      <c r="Q117" s="14">
        <f>$C$4*G117</f>
        <v>528</v>
      </c>
      <c r="R117" s="14">
        <f>$C$4*H117</f>
        <v>462</v>
      </c>
      <c r="S117" s="17">
        <f>0.5*$D117*I117</f>
        <v>88</v>
      </c>
      <c r="T117" s="17">
        <f>0.5*$D117*J117</f>
        <v>110</v>
      </c>
      <c r="U117" s="17">
        <f>0.5*$D117*K117</f>
        <v>110</v>
      </c>
      <c r="V117" s="17">
        <f>0.5*$D117*L117</f>
        <v>176</v>
      </c>
      <c r="W117" s="17">
        <f>0.5*$D117*M117</f>
        <v>44</v>
      </c>
      <c r="X117" s="22">
        <f>N117+S117</f>
        <v>792</v>
      </c>
      <c r="Y117" s="22">
        <f>O117+T117</f>
        <v>605</v>
      </c>
      <c r="Z117" s="22">
        <f>P117+U117</f>
        <v>605</v>
      </c>
      <c r="AA117" s="22">
        <f>Q117+V117</f>
        <v>704</v>
      </c>
      <c r="AB117" s="22">
        <f>R117+W117</f>
        <v>506</v>
      </c>
      <c r="AC117" s="2">
        <f>SUM(X117:AB117)</f>
        <v>3212</v>
      </c>
    </row>
    <row r="118" spans="1:29" x14ac:dyDescent="0.45">
      <c r="A118" s="1" t="s">
        <v>229</v>
      </c>
      <c r="B118" s="1" t="s">
        <v>230</v>
      </c>
      <c r="C118" s="2">
        <v>17</v>
      </c>
      <c r="D118" s="25">
        <v>46</v>
      </c>
      <c r="E118" s="25">
        <v>46</v>
      </c>
      <c r="F118" s="25">
        <v>45</v>
      </c>
      <c r="G118" s="25">
        <v>49</v>
      </c>
      <c r="H118" s="25">
        <v>39</v>
      </c>
      <c r="I118" s="26">
        <f>IF(D118-40&gt;0,D118-40,0)</f>
        <v>6</v>
      </c>
      <c r="J118" s="26">
        <f>IF(E118-40&gt;0,E118-40,0)</f>
        <v>6</v>
      </c>
      <c r="K118" s="26">
        <f>IF(F118-40&gt;0,F118-40,0)</f>
        <v>5</v>
      </c>
      <c r="L118" s="26">
        <f>IF(G118-40&gt;0,G118-40,0)</f>
        <v>9</v>
      </c>
      <c r="M118" s="26">
        <f>IF(H118-40&gt;0,H118-40,0)</f>
        <v>0</v>
      </c>
      <c r="N118" s="14">
        <f>C118*D118</f>
        <v>782</v>
      </c>
      <c r="O118" s="14">
        <f>$C$4*E118</f>
        <v>506</v>
      </c>
      <c r="P118" s="14">
        <f>$C$4*F118</f>
        <v>495</v>
      </c>
      <c r="Q118" s="14">
        <f>$C$4*G118</f>
        <v>539</v>
      </c>
      <c r="R118" s="14">
        <f>$C$4*H118</f>
        <v>429</v>
      </c>
      <c r="S118" s="17">
        <f>0.5*$D118*I118</f>
        <v>138</v>
      </c>
      <c r="T118" s="17">
        <f>0.5*$D118*J118</f>
        <v>138</v>
      </c>
      <c r="U118" s="17">
        <f>0.5*$D118*K118</f>
        <v>115</v>
      </c>
      <c r="V118" s="17">
        <f>0.5*$D118*L118</f>
        <v>207</v>
      </c>
      <c r="W118" s="17">
        <f>0.5*$D118*M118</f>
        <v>0</v>
      </c>
      <c r="X118" s="22">
        <f>N118+S118</f>
        <v>920</v>
      </c>
      <c r="Y118" s="22">
        <f>O118+T118</f>
        <v>644</v>
      </c>
      <c r="Z118" s="22">
        <f>P118+U118</f>
        <v>610</v>
      </c>
      <c r="AA118" s="22">
        <f>Q118+V118</f>
        <v>746</v>
      </c>
      <c r="AB118" s="22">
        <f>R118+W118</f>
        <v>429</v>
      </c>
      <c r="AC118" s="2">
        <f>SUM(X118:AB118)</f>
        <v>3349</v>
      </c>
    </row>
    <row r="119" spans="1:29" x14ac:dyDescent="0.45">
      <c r="A119" s="1" t="s">
        <v>231</v>
      </c>
      <c r="B119" s="1" t="s">
        <v>232</v>
      </c>
      <c r="C119" s="2">
        <v>12</v>
      </c>
      <c r="D119" s="25">
        <v>39</v>
      </c>
      <c r="E119" s="25">
        <v>41</v>
      </c>
      <c r="F119" s="25">
        <v>48</v>
      </c>
      <c r="G119" s="25">
        <v>43</v>
      </c>
      <c r="H119" s="25">
        <v>41</v>
      </c>
      <c r="I119" s="26">
        <f>IF(D119-40&gt;0,D119-40,0)</f>
        <v>0</v>
      </c>
      <c r="J119" s="26">
        <f>IF(E119-40&gt;0,E119-40,0)</f>
        <v>1</v>
      </c>
      <c r="K119" s="26">
        <f>IF(F119-40&gt;0,F119-40,0)</f>
        <v>8</v>
      </c>
      <c r="L119" s="26">
        <f>IF(G119-40&gt;0,G119-40,0)</f>
        <v>3</v>
      </c>
      <c r="M119" s="26">
        <f>IF(H119-40&gt;0,H119-40,0)</f>
        <v>1</v>
      </c>
      <c r="N119" s="14">
        <f>C119*D119</f>
        <v>468</v>
      </c>
      <c r="O119" s="14">
        <f>$C$4*E119</f>
        <v>451</v>
      </c>
      <c r="P119" s="14">
        <f>$C$4*F119</f>
        <v>528</v>
      </c>
      <c r="Q119" s="14">
        <f>$C$4*G119</f>
        <v>473</v>
      </c>
      <c r="R119" s="14">
        <f>$C$4*H119</f>
        <v>451</v>
      </c>
      <c r="S119" s="17">
        <f>0.5*$D119*I119</f>
        <v>0</v>
      </c>
      <c r="T119" s="17">
        <f>0.5*$D119*J119</f>
        <v>19.5</v>
      </c>
      <c r="U119" s="17">
        <f>0.5*$D119*K119</f>
        <v>156</v>
      </c>
      <c r="V119" s="17">
        <f>0.5*$D119*L119</f>
        <v>58.5</v>
      </c>
      <c r="W119" s="17">
        <f>0.5*$D119*M119</f>
        <v>19.5</v>
      </c>
      <c r="X119" s="22">
        <f>N119+S119</f>
        <v>468</v>
      </c>
      <c r="Y119" s="22">
        <f>O119+T119</f>
        <v>470.5</v>
      </c>
      <c r="Z119" s="22">
        <f>P119+U119</f>
        <v>684</v>
      </c>
      <c r="AA119" s="22">
        <f>Q119+V119</f>
        <v>531.5</v>
      </c>
      <c r="AB119" s="22">
        <f>R119+W119</f>
        <v>470.5</v>
      </c>
      <c r="AC119" s="2">
        <f>SUM(X119:AB119)</f>
        <v>2624.5</v>
      </c>
    </row>
    <row r="120" spans="1:29" x14ac:dyDescent="0.45">
      <c r="A120" s="1" t="s">
        <v>233</v>
      </c>
      <c r="B120" s="1" t="s">
        <v>234</v>
      </c>
      <c r="C120" s="2">
        <v>13</v>
      </c>
      <c r="D120" s="25">
        <v>47</v>
      </c>
      <c r="E120" s="25">
        <v>43</v>
      </c>
      <c r="F120" s="25">
        <v>42</v>
      </c>
      <c r="G120" s="25">
        <v>44</v>
      </c>
      <c r="H120" s="25">
        <v>48</v>
      </c>
      <c r="I120" s="26">
        <f>IF(D120-40&gt;0,D120-40,0)</f>
        <v>7</v>
      </c>
      <c r="J120" s="26">
        <f>IF(E120-40&gt;0,E120-40,0)</f>
        <v>3</v>
      </c>
      <c r="K120" s="26">
        <f>IF(F120-40&gt;0,F120-40,0)</f>
        <v>2</v>
      </c>
      <c r="L120" s="26">
        <f>IF(G120-40&gt;0,G120-40,0)</f>
        <v>4</v>
      </c>
      <c r="M120" s="26">
        <f>IF(H120-40&gt;0,H120-40,0)</f>
        <v>8</v>
      </c>
      <c r="N120" s="14">
        <f>C120*D120</f>
        <v>611</v>
      </c>
      <c r="O120" s="14">
        <f>$C$4*E120</f>
        <v>473</v>
      </c>
      <c r="P120" s="14">
        <f>$C$4*F120</f>
        <v>462</v>
      </c>
      <c r="Q120" s="14">
        <f>$C$4*G120</f>
        <v>484</v>
      </c>
      <c r="R120" s="14">
        <f>$C$4*H120</f>
        <v>528</v>
      </c>
      <c r="S120" s="17">
        <f>0.5*$D120*I120</f>
        <v>164.5</v>
      </c>
      <c r="T120" s="17">
        <f>0.5*$D120*J120</f>
        <v>70.5</v>
      </c>
      <c r="U120" s="17">
        <f>0.5*$D120*K120</f>
        <v>47</v>
      </c>
      <c r="V120" s="17">
        <f>0.5*$D120*L120</f>
        <v>94</v>
      </c>
      <c r="W120" s="17">
        <f>0.5*$D120*M120</f>
        <v>188</v>
      </c>
      <c r="X120" s="22">
        <f>N120+S120</f>
        <v>775.5</v>
      </c>
      <c r="Y120" s="22">
        <f>O120+T120</f>
        <v>543.5</v>
      </c>
      <c r="Z120" s="22">
        <f>P120+U120</f>
        <v>509</v>
      </c>
      <c r="AA120" s="22">
        <f>Q120+V120</f>
        <v>578</v>
      </c>
      <c r="AB120" s="22">
        <f>R120+W120</f>
        <v>716</v>
      </c>
      <c r="AC120" s="2">
        <f>SUM(X120:AB120)</f>
        <v>3122</v>
      </c>
    </row>
    <row r="121" spans="1:29" x14ac:dyDescent="0.45">
      <c r="A121" s="1" t="s">
        <v>235</v>
      </c>
      <c r="B121" s="1" t="s">
        <v>236</v>
      </c>
      <c r="C121" s="2">
        <v>18</v>
      </c>
      <c r="D121" s="25">
        <v>50</v>
      </c>
      <c r="E121" s="25">
        <v>46</v>
      </c>
      <c r="F121" s="25">
        <v>39</v>
      </c>
      <c r="G121" s="25">
        <v>42</v>
      </c>
      <c r="H121" s="25">
        <v>45</v>
      </c>
      <c r="I121" s="26">
        <f>IF(D121-40&gt;0,D121-40,0)</f>
        <v>10</v>
      </c>
      <c r="J121" s="26">
        <f>IF(E121-40&gt;0,E121-40,0)</f>
        <v>6</v>
      </c>
      <c r="K121" s="26">
        <f>IF(F121-40&gt;0,F121-40,0)</f>
        <v>0</v>
      </c>
      <c r="L121" s="26">
        <f>IF(G121-40&gt;0,G121-40,0)</f>
        <v>2</v>
      </c>
      <c r="M121" s="26">
        <f>IF(H121-40&gt;0,H121-40,0)</f>
        <v>5</v>
      </c>
      <c r="N121" s="14">
        <f>C121*D121</f>
        <v>900</v>
      </c>
      <c r="O121" s="14">
        <f>$C$4*E121</f>
        <v>506</v>
      </c>
      <c r="P121" s="14">
        <f>$C$4*F121</f>
        <v>429</v>
      </c>
      <c r="Q121" s="14">
        <f>$C$4*G121</f>
        <v>462</v>
      </c>
      <c r="R121" s="14">
        <f>$C$4*H121</f>
        <v>495</v>
      </c>
      <c r="S121" s="17">
        <f>0.5*$D121*I121</f>
        <v>250</v>
      </c>
      <c r="T121" s="17">
        <f>0.5*$D121*J121</f>
        <v>150</v>
      </c>
      <c r="U121" s="17">
        <f>0.5*$D121*K121</f>
        <v>0</v>
      </c>
      <c r="V121" s="17">
        <f>0.5*$D121*L121</f>
        <v>50</v>
      </c>
      <c r="W121" s="17">
        <f>0.5*$D121*M121</f>
        <v>125</v>
      </c>
      <c r="X121" s="22">
        <f>N121+S121</f>
        <v>1150</v>
      </c>
      <c r="Y121" s="22">
        <f>O121+T121</f>
        <v>656</v>
      </c>
      <c r="Z121" s="22">
        <f>P121+U121</f>
        <v>429</v>
      </c>
      <c r="AA121" s="22">
        <f>Q121+V121</f>
        <v>512</v>
      </c>
      <c r="AB121" s="22">
        <f>R121+W121</f>
        <v>620</v>
      </c>
      <c r="AC121" s="2">
        <f>SUM(X121:AB121)</f>
        <v>3367</v>
      </c>
    </row>
    <row r="122" spans="1:29" x14ac:dyDescent="0.45">
      <c r="A122" s="1" t="s">
        <v>237</v>
      </c>
      <c r="B122" s="1" t="s">
        <v>238</v>
      </c>
      <c r="C122" s="2">
        <v>19</v>
      </c>
      <c r="D122" s="25">
        <v>42</v>
      </c>
      <c r="E122" s="25">
        <v>48</v>
      </c>
      <c r="F122" s="25">
        <v>41</v>
      </c>
      <c r="G122" s="25">
        <v>44</v>
      </c>
      <c r="H122" s="25">
        <v>44</v>
      </c>
      <c r="I122" s="26">
        <f>IF(D122-40&gt;0,D122-40,0)</f>
        <v>2</v>
      </c>
      <c r="J122" s="26">
        <f>IF(E122-40&gt;0,E122-40,0)</f>
        <v>8</v>
      </c>
      <c r="K122" s="26">
        <f>IF(F122-40&gt;0,F122-40,0)</f>
        <v>1</v>
      </c>
      <c r="L122" s="26">
        <f>IF(G122-40&gt;0,G122-40,0)</f>
        <v>4</v>
      </c>
      <c r="M122" s="26">
        <f>IF(H122-40&gt;0,H122-40,0)</f>
        <v>4</v>
      </c>
      <c r="N122" s="14">
        <f>C122*D122</f>
        <v>798</v>
      </c>
      <c r="O122" s="14">
        <f>$C$4*E122</f>
        <v>528</v>
      </c>
      <c r="P122" s="14">
        <f>$C$4*F122</f>
        <v>451</v>
      </c>
      <c r="Q122" s="14">
        <f>$C$4*G122</f>
        <v>484</v>
      </c>
      <c r="R122" s="14">
        <f>$C$4*H122</f>
        <v>484</v>
      </c>
      <c r="S122" s="17">
        <f>0.5*$D122*I122</f>
        <v>42</v>
      </c>
      <c r="T122" s="17">
        <f>0.5*$D122*J122</f>
        <v>168</v>
      </c>
      <c r="U122" s="17">
        <f>0.5*$D122*K122</f>
        <v>21</v>
      </c>
      <c r="V122" s="17">
        <f>0.5*$D122*L122</f>
        <v>84</v>
      </c>
      <c r="W122" s="17">
        <f>0.5*$D122*M122</f>
        <v>84</v>
      </c>
      <c r="X122" s="22">
        <f>N122+S122</f>
        <v>840</v>
      </c>
      <c r="Y122" s="22">
        <f>O122+T122</f>
        <v>696</v>
      </c>
      <c r="Z122" s="22">
        <f>P122+U122</f>
        <v>472</v>
      </c>
      <c r="AA122" s="22">
        <f>Q122+V122</f>
        <v>568</v>
      </c>
      <c r="AB122" s="22">
        <f>R122+W122</f>
        <v>568</v>
      </c>
      <c r="AC122" s="2">
        <f>SUM(X122:AB122)</f>
        <v>3144</v>
      </c>
    </row>
    <row r="123" spans="1:29" x14ac:dyDescent="0.45">
      <c r="A123" s="1" t="s">
        <v>239</v>
      </c>
      <c r="B123" s="1" t="s">
        <v>240</v>
      </c>
      <c r="C123" s="2">
        <v>12</v>
      </c>
      <c r="D123" s="25">
        <v>40</v>
      </c>
      <c r="E123" s="25">
        <v>41</v>
      </c>
      <c r="F123" s="25">
        <v>48</v>
      </c>
      <c r="G123" s="25">
        <v>50</v>
      </c>
      <c r="H123" s="25">
        <v>46</v>
      </c>
      <c r="I123" s="26">
        <f>IF(D123-40&gt;0,D123-40,0)</f>
        <v>0</v>
      </c>
      <c r="J123" s="26">
        <f>IF(E123-40&gt;0,E123-40,0)</f>
        <v>1</v>
      </c>
      <c r="K123" s="26">
        <f>IF(F123-40&gt;0,F123-40,0)</f>
        <v>8</v>
      </c>
      <c r="L123" s="26">
        <f>IF(G123-40&gt;0,G123-40,0)</f>
        <v>10</v>
      </c>
      <c r="M123" s="26">
        <f>IF(H123-40&gt;0,H123-40,0)</f>
        <v>6</v>
      </c>
      <c r="N123" s="14">
        <f>C123*D123</f>
        <v>480</v>
      </c>
      <c r="O123" s="14">
        <f>$C$4*E123</f>
        <v>451</v>
      </c>
      <c r="P123" s="14">
        <f>$C$4*F123</f>
        <v>528</v>
      </c>
      <c r="Q123" s="14">
        <f>$C$4*G123</f>
        <v>550</v>
      </c>
      <c r="R123" s="14">
        <f>$C$4*H123</f>
        <v>506</v>
      </c>
      <c r="S123" s="17">
        <f>0.5*$D123*I123</f>
        <v>0</v>
      </c>
      <c r="T123" s="17">
        <f>0.5*$D123*J123</f>
        <v>20</v>
      </c>
      <c r="U123" s="17">
        <f>0.5*$D123*K123</f>
        <v>160</v>
      </c>
      <c r="V123" s="17">
        <f>0.5*$D123*L123</f>
        <v>200</v>
      </c>
      <c r="W123" s="17">
        <f>0.5*$D123*M123</f>
        <v>120</v>
      </c>
      <c r="X123" s="22">
        <f>N123+S123</f>
        <v>480</v>
      </c>
      <c r="Y123" s="22">
        <f>O123+T123</f>
        <v>471</v>
      </c>
      <c r="Z123" s="22">
        <f>P123+U123</f>
        <v>688</v>
      </c>
      <c r="AA123" s="22">
        <f>Q123+V123</f>
        <v>750</v>
      </c>
      <c r="AB123" s="22">
        <f>R123+W123</f>
        <v>626</v>
      </c>
      <c r="AC123" s="2">
        <f>SUM(X123:AB123)</f>
        <v>3015</v>
      </c>
    </row>
    <row r="124" spans="1:29" x14ac:dyDescent="0.45">
      <c r="A124" s="1" t="s">
        <v>241</v>
      </c>
      <c r="B124" s="1" t="s">
        <v>242</v>
      </c>
      <c r="C124" s="2">
        <v>18</v>
      </c>
      <c r="D124" s="25">
        <v>47</v>
      </c>
      <c r="E124" s="25">
        <v>48</v>
      </c>
      <c r="F124" s="25">
        <v>45</v>
      </c>
      <c r="G124" s="25">
        <v>42</v>
      </c>
      <c r="H124" s="25">
        <v>39</v>
      </c>
      <c r="I124" s="26">
        <f>IF(D124-40&gt;0,D124-40,0)</f>
        <v>7</v>
      </c>
      <c r="J124" s="26">
        <f>IF(E124-40&gt;0,E124-40,0)</f>
        <v>8</v>
      </c>
      <c r="K124" s="26">
        <f>IF(F124-40&gt;0,F124-40,0)</f>
        <v>5</v>
      </c>
      <c r="L124" s="26">
        <f>IF(G124-40&gt;0,G124-40,0)</f>
        <v>2</v>
      </c>
      <c r="M124" s="26">
        <f>IF(H124-40&gt;0,H124-40,0)</f>
        <v>0</v>
      </c>
      <c r="N124" s="14">
        <f>C124*D124</f>
        <v>846</v>
      </c>
      <c r="O124" s="14">
        <f>$C$4*E124</f>
        <v>528</v>
      </c>
      <c r="P124" s="14">
        <f>$C$4*F124</f>
        <v>495</v>
      </c>
      <c r="Q124" s="14">
        <f>$C$4*G124</f>
        <v>462</v>
      </c>
      <c r="R124" s="14">
        <f>$C$4*H124</f>
        <v>429</v>
      </c>
      <c r="S124" s="17">
        <f>0.5*$D124*I124</f>
        <v>164.5</v>
      </c>
      <c r="T124" s="17">
        <f>0.5*$D124*J124</f>
        <v>188</v>
      </c>
      <c r="U124" s="17">
        <f>0.5*$D124*K124</f>
        <v>117.5</v>
      </c>
      <c r="V124" s="17">
        <f>0.5*$D124*L124</f>
        <v>47</v>
      </c>
      <c r="W124" s="17">
        <f>0.5*$D124*M124</f>
        <v>0</v>
      </c>
      <c r="X124" s="22">
        <f>N124+S124</f>
        <v>1010.5</v>
      </c>
      <c r="Y124" s="22">
        <f>O124+T124</f>
        <v>716</v>
      </c>
      <c r="Z124" s="22">
        <f>P124+U124</f>
        <v>612.5</v>
      </c>
      <c r="AA124" s="22">
        <f>Q124+V124</f>
        <v>509</v>
      </c>
      <c r="AB124" s="22">
        <f>R124+W124</f>
        <v>429</v>
      </c>
      <c r="AC124" s="2">
        <f>SUM(X124:AB124)</f>
        <v>3277</v>
      </c>
    </row>
    <row r="125" spans="1:29" x14ac:dyDescent="0.45">
      <c r="A125" s="1" t="s">
        <v>243</v>
      </c>
      <c r="B125" s="1" t="s">
        <v>244</v>
      </c>
      <c r="C125" s="2">
        <v>19</v>
      </c>
      <c r="D125" s="25">
        <v>47</v>
      </c>
      <c r="E125" s="25">
        <v>49</v>
      </c>
      <c r="F125" s="25">
        <v>44</v>
      </c>
      <c r="G125" s="25">
        <v>48</v>
      </c>
      <c r="H125" s="25">
        <v>47</v>
      </c>
      <c r="I125" s="26">
        <f>IF(D125-40&gt;0,D125-40,0)</f>
        <v>7</v>
      </c>
      <c r="J125" s="26">
        <f>IF(E125-40&gt;0,E125-40,0)</f>
        <v>9</v>
      </c>
      <c r="K125" s="26">
        <f>IF(F125-40&gt;0,F125-40,0)</f>
        <v>4</v>
      </c>
      <c r="L125" s="26">
        <f>IF(G125-40&gt;0,G125-40,0)</f>
        <v>8</v>
      </c>
      <c r="M125" s="26">
        <f>IF(H125-40&gt;0,H125-40,0)</f>
        <v>7</v>
      </c>
      <c r="N125" s="14">
        <f>C125*D125</f>
        <v>893</v>
      </c>
      <c r="O125" s="14">
        <f>$C$4*E125</f>
        <v>539</v>
      </c>
      <c r="P125" s="14">
        <f>$C$4*F125</f>
        <v>484</v>
      </c>
      <c r="Q125" s="14">
        <f>$C$4*G125</f>
        <v>528</v>
      </c>
      <c r="R125" s="14">
        <f>$C$4*H125</f>
        <v>517</v>
      </c>
      <c r="S125" s="17">
        <f>0.5*$D125*I125</f>
        <v>164.5</v>
      </c>
      <c r="T125" s="17">
        <f>0.5*$D125*J125</f>
        <v>211.5</v>
      </c>
      <c r="U125" s="17">
        <f>0.5*$D125*K125</f>
        <v>94</v>
      </c>
      <c r="V125" s="17">
        <f>0.5*$D125*L125</f>
        <v>188</v>
      </c>
      <c r="W125" s="17">
        <f>0.5*$D125*M125</f>
        <v>164.5</v>
      </c>
      <c r="X125" s="22">
        <f>N125+S125</f>
        <v>1057.5</v>
      </c>
      <c r="Y125" s="22">
        <f>O125+T125</f>
        <v>750.5</v>
      </c>
      <c r="Z125" s="22">
        <f>P125+U125</f>
        <v>578</v>
      </c>
      <c r="AA125" s="22">
        <f>Q125+V125</f>
        <v>716</v>
      </c>
      <c r="AB125" s="22">
        <f>R125+W125</f>
        <v>681.5</v>
      </c>
      <c r="AC125" s="2">
        <f>SUM(X125:AB125)</f>
        <v>3783.5</v>
      </c>
    </row>
    <row r="126" spans="1:29" x14ac:dyDescent="0.45">
      <c r="A126" s="1" t="s">
        <v>245</v>
      </c>
      <c r="B126" s="1" t="s">
        <v>246</v>
      </c>
      <c r="C126" s="2">
        <v>15</v>
      </c>
      <c r="D126" s="25">
        <v>49</v>
      </c>
      <c r="E126" s="25">
        <v>42</v>
      </c>
      <c r="F126" s="25">
        <v>46</v>
      </c>
      <c r="G126" s="25">
        <v>47</v>
      </c>
      <c r="H126" s="25">
        <v>50</v>
      </c>
      <c r="I126" s="26">
        <f>IF(D126-40&gt;0,D126-40,0)</f>
        <v>9</v>
      </c>
      <c r="J126" s="26">
        <f>IF(E126-40&gt;0,E126-40,0)</f>
        <v>2</v>
      </c>
      <c r="K126" s="26">
        <f>IF(F126-40&gt;0,F126-40,0)</f>
        <v>6</v>
      </c>
      <c r="L126" s="26">
        <f>IF(G126-40&gt;0,G126-40,0)</f>
        <v>7</v>
      </c>
      <c r="M126" s="26">
        <f>IF(H126-40&gt;0,H126-40,0)</f>
        <v>10</v>
      </c>
      <c r="N126" s="14">
        <f>C126*D126</f>
        <v>735</v>
      </c>
      <c r="O126" s="14">
        <f>$C$4*E126</f>
        <v>462</v>
      </c>
      <c r="P126" s="14">
        <f>$C$4*F126</f>
        <v>506</v>
      </c>
      <c r="Q126" s="14">
        <f>$C$4*G126</f>
        <v>517</v>
      </c>
      <c r="R126" s="14">
        <f>$C$4*H126</f>
        <v>550</v>
      </c>
      <c r="S126" s="17">
        <f>0.5*$D126*I126</f>
        <v>220.5</v>
      </c>
      <c r="T126" s="17">
        <f>0.5*$D126*J126</f>
        <v>49</v>
      </c>
      <c r="U126" s="17">
        <f>0.5*$D126*K126</f>
        <v>147</v>
      </c>
      <c r="V126" s="17">
        <f>0.5*$D126*L126</f>
        <v>171.5</v>
      </c>
      <c r="W126" s="17">
        <f>0.5*$D126*M126</f>
        <v>245</v>
      </c>
      <c r="X126" s="22">
        <f>N126+S126</f>
        <v>955.5</v>
      </c>
      <c r="Y126" s="22">
        <f>O126+T126</f>
        <v>511</v>
      </c>
      <c r="Z126" s="22">
        <f>P126+U126</f>
        <v>653</v>
      </c>
      <c r="AA126" s="22">
        <f>Q126+V126</f>
        <v>688.5</v>
      </c>
      <c r="AB126" s="22">
        <f>R126+W126</f>
        <v>795</v>
      </c>
      <c r="AC126" s="2">
        <f>SUM(X126:AB126)</f>
        <v>3603</v>
      </c>
    </row>
    <row r="127" spans="1:29" x14ac:dyDescent="0.45">
      <c r="A127" s="1" t="s">
        <v>247</v>
      </c>
      <c r="B127" s="1" t="s">
        <v>248</v>
      </c>
      <c r="C127" s="2">
        <v>10</v>
      </c>
      <c r="D127" s="25">
        <v>40</v>
      </c>
      <c r="E127" s="25">
        <v>39</v>
      </c>
      <c r="F127" s="25">
        <v>39</v>
      </c>
      <c r="G127" s="25">
        <v>40</v>
      </c>
      <c r="H127" s="25">
        <v>42</v>
      </c>
      <c r="I127" s="26">
        <f>IF(D127-40&gt;0,D127-40,0)</f>
        <v>0</v>
      </c>
      <c r="J127" s="26">
        <f>IF(E127-40&gt;0,E127-40,0)</f>
        <v>0</v>
      </c>
      <c r="K127" s="26">
        <f>IF(F127-40&gt;0,F127-40,0)</f>
        <v>0</v>
      </c>
      <c r="L127" s="26">
        <f>IF(G127-40&gt;0,G127-40,0)</f>
        <v>0</v>
      </c>
      <c r="M127" s="26">
        <f>IF(H127-40&gt;0,H127-40,0)</f>
        <v>2</v>
      </c>
      <c r="N127" s="14">
        <f>C127*D127</f>
        <v>400</v>
      </c>
      <c r="O127" s="14">
        <f>$C$4*E127</f>
        <v>429</v>
      </c>
      <c r="P127" s="14">
        <f>$C$4*F127</f>
        <v>429</v>
      </c>
      <c r="Q127" s="14">
        <f>$C$4*G127</f>
        <v>440</v>
      </c>
      <c r="R127" s="14">
        <f>$C$4*H127</f>
        <v>462</v>
      </c>
      <c r="S127" s="17">
        <f>0.5*$D127*I127</f>
        <v>0</v>
      </c>
      <c r="T127" s="17">
        <f>0.5*$D127*J127</f>
        <v>0</v>
      </c>
      <c r="U127" s="17">
        <f>0.5*$D127*K127</f>
        <v>0</v>
      </c>
      <c r="V127" s="17">
        <f>0.5*$D127*L127</f>
        <v>0</v>
      </c>
      <c r="W127" s="17">
        <f>0.5*$D127*M127</f>
        <v>40</v>
      </c>
      <c r="X127" s="22">
        <f>N127+S127</f>
        <v>400</v>
      </c>
      <c r="Y127" s="22">
        <f>O127+T127</f>
        <v>429</v>
      </c>
      <c r="Z127" s="22">
        <f>P127+U127</f>
        <v>429</v>
      </c>
      <c r="AA127" s="22">
        <f>Q127+V127</f>
        <v>440</v>
      </c>
      <c r="AB127" s="22">
        <f>R127+W127</f>
        <v>502</v>
      </c>
      <c r="AC127" s="2">
        <f>SUM(X127:AB127)</f>
        <v>2200</v>
      </c>
    </row>
    <row r="128" spans="1:29" x14ac:dyDescent="0.45">
      <c r="A128" s="1" t="s">
        <v>249</v>
      </c>
      <c r="B128" s="1" t="s">
        <v>250</v>
      </c>
      <c r="C128" s="2">
        <v>11</v>
      </c>
      <c r="D128" s="25">
        <v>50</v>
      </c>
      <c r="E128" s="25">
        <v>40</v>
      </c>
      <c r="F128" s="25">
        <v>47</v>
      </c>
      <c r="G128" s="25">
        <v>43</v>
      </c>
      <c r="H128" s="25">
        <v>40</v>
      </c>
      <c r="I128" s="26">
        <f>IF(D128-40&gt;0,D128-40,0)</f>
        <v>10</v>
      </c>
      <c r="J128" s="26">
        <f>IF(E128-40&gt;0,E128-40,0)</f>
        <v>0</v>
      </c>
      <c r="K128" s="26">
        <f>IF(F128-40&gt;0,F128-40,0)</f>
        <v>7</v>
      </c>
      <c r="L128" s="26">
        <f>IF(G128-40&gt;0,G128-40,0)</f>
        <v>3</v>
      </c>
      <c r="M128" s="26">
        <f>IF(H128-40&gt;0,H128-40,0)</f>
        <v>0</v>
      </c>
      <c r="N128" s="14">
        <f>C128*D128</f>
        <v>550</v>
      </c>
      <c r="O128" s="14">
        <f>$C$4*E128</f>
        <v>440</v>
      </c>
      <c r="P128" s="14">
        <f>$C$4*F128</f>
        <v>517</v>
      </c>
      <c r="Q128" s="14">
        <f>$C$4*G128</f>
        <v>473</v>
      </c>
      <c r="R128" s="14">
        <f>$C$4*H128</f>
        <v>440</v>
      </c>
      <c r="S128" s="17">
        <f>0.5*$D128*I128</f>
        <v>250</v>
      </c>
      <c r="T128" s="17">
        <f>0.5*$D128*J128</f>
        <v>0</v>
      </c>
      <c r="U128" s="17">
        <f>0.5*$D128*K128</f>
        <v>175</v>
      </c>
      <c r="V128" s="17">
        <f>0.5*$D128*L128</f>
        <v>75</v>
      </c>
      <c r="W128" s="17">
        <f>0.5*$D128*M128</f>
        <v>0</v>
      </c>
      <c r="X128" s="22">
        <f>N128+S128</f>
        <v>800</v>
      </c>
      <c r="Y128" s="22">
        <f>O128+T128</f>
        <v>440</v>
      </c>
      <c r="Z128" s="22">
        <f>P128+U128</f>
        <v>692</v>
      </c>
      <c r="AA128" s="22">
        <f>Q128+V128</f>
        <v>548</v>
      </c>
      <c r="AB128" s="22">
        <f>R128+W128</f>
        <v>440</v>
      </c>
      <c r="AC128" s="2">
        <f>SUM(X128:AB128)</f>
        <v>2920</v>
      </c>
    </row>
    <row r="129" spans="1:29" x14ac:dyDescent="0.45">
      <c r="A129" s="1" t="s">
        <v>251</v>
      </c>
      <c r="B129" s="1" t="s">
        <v>252</v>
      </c>
      <c r="C129" s="2">
        <v>14</v>
      </c>
      <c r="D129" s="25">
        <v>46</v>
      </c>
      <c r="E129" s="25">
        <v>40</v>
      </c>
      <c r="F129" s="25">
        <v>50</v>
      </c>
      <c r="G129" s="25">
        <v>49</v>
      </c>
      <c r="H129" s="25">
        <v>47</v>
      </c>
      <c r="I129" s="26">
        <f>IF(D129-40&gt;0,D129-40,0)</f>
        <v>6</v>
      </c>
      <c r="J129" s="26">
        <f>IF(E129-40&gt;0,E129-40,0)</f>
        <v>0</v>
      </c>
      <c r="K129" s="26">
        <f>IF(F129-40&gt;0,F129-40,0)</f>
        <v>10</v>
      </c>
      <c r="L129" s="26">
        <f>IF(G129-40&gt;0,G129-40,0)</f>
        <v>9</v>
      </c>
      <c r="M129" s="26">
        <f>IF(H129-40&gt;0,H129-40,0)</f>
        <v>7</v>
      </c>
      <c r="N129" s="14">
        <f>C129*D129</f>
        <v>644</v>
      </c>
      <c r="O129" s="14">
        <f>$C$4*E129</f>
        <v>440</v>
      </c>
      <c r="P129" s="14">
        <f>$C$4*F129</f>
        <v>550</v>
      </c>
      <c r="Q129" s="14">
        <f>$C$4*G129</f>
        <v>539</v>
      </c>
      <c r="R129" s="14">
        <f>$C$4*H129</f>
        <v>517</v>
      </c>
      <c r="S129" s="17">
        <f>0.5*$D129*I129</f>
        <v>138</v>
      </c>
      <c r="T129" s="17">
        <f>0.5*$D129*J129</f>
        <v>0</v>
      </c>
      <c r="U129" s="17">
        <f>0.5*$D129*K129</f>
        <v>230</v>
      </c>
      <c r="V129" s="17">
        <f>0.5*$D129*L129</f>
        <v>207</v>
      </c>
      <c r="W129" s="17">
        <f>0.5*$D129*M129</f>
        <v>161</v>
      </c>
      <c r="X129" s="22">
        <f>N129+S129</f>
        <v>782</v>
      </c>
      <c r="Y129" s="22">
        <f>O129+T129</f>
        <v>440</v>
      </c>
      <c r="Z129" s="22">
        <f>P129+U129</f>
        <v>780</v>
      </c>
      <c r="AA129" s="22">
        <f>Q129+V129</f>
        <v>746</v>
      </c>
      <c r="AB129" s="22">
        <f>R129+W129</f>
        <v>678</v>
      </c>
      <c r="AC129" s="2">
        <f>SUM(X129:AB129)</f>
        <v>3426</v>
      </c>
    </row>
    <row r="130" spans="1:29" x14ac:dyDescent="0.45">
      <c r="A130" s="1" t="s">
        <v>253</v>
      </c>
      <c r="B130" s="1" t="s">
        <v>254</v>
      </c>
      <c r="C130" s="2">
        <v>12</v>
      </c>
      <c r="D130" s="25">
        <v>42</v>
      </c>
      <c r="E130" s="25">
        <v>48</v>
      </c>
      <c r="F130" s="25">
        <v>42</v>
      </c>
      <c r="G130" s="25">
        <v>39</v>
      </c>
      <c r="H130" s="25">
        <v>47</v>
      </c>
      <c r="I130" s="26">
        <f>IF(D130-40&gt;0,D130-40,0)</f>
        <v>2</v>
      </c>
      <c r="J130" s="26">
        <f>IF(E130-40&gt;0,E130-40,0)</f>
        <v>8</v>
      </c>
      <c r="K130" s="26">
        <f>IF(F130-40&gt;0,F130-40,0)</f>
        <v>2</v>
      </c>
      <c r="L130" s="26">
        <f>IF(G130-40&gt;0,G130-40,0)</f>
        <v>0</v>
      </c>
      <c r="M130" s="26">
        <f>IF(H130-40&gt;0,H130-40,0)</f>
        <v>7</v>
      </c>
      <c r="N130" s="14">
        <f>C130*D130</f>
        <v>504</v>
      </c>
      <c r="O130" s="14">
        <f>$C$4*E130</f>
        <v>528</v>
      </c>
      <c r="P130" s="14">
        <f>$C$4*F130</f>
        <v>462</v>
      </c>
      <c r="Q130" s="14">
        <f>$C$4*G130</f>
        <v>429</v>
      </c>
      <c r="R130" s="14">
        <f>$C$4*H130</f>
        <v>517</v>
      </c>
      <c r="S130" s="17">
        <f>0.5*$D130*I130</f>
        <v>42</v>
      </c>
      <c r="T130" s="17">
        <f>0.5*$D130*J130</f>
        <v>168</v>
      </c>
      <c r="U130" s="17">
        <f>0.5*$D130*K130</f>
        <v>42</v>
      </c>
      <c r="V130" s="17">
        <f>0.5*$D130*L130</f>
        <v>0</v>
      </c>
      <c r="W130" s="17">
        <f>0.5*$D130*M130</f>
        <v>147</v>
      </c>
      <c r="X130" s="22">
        <f>N130+S130</f>
        <v>546</v>
      </c>
      <c r="Y130" s="22">
        <f>O130+T130</f>
        <v>696</v>
      </c>
      <c r="Z130" s="22">
        <f>P130+U130</f>
        <v>504</v>
      </c>
      <c r="AA130" s="22">
        <f>Q130+V130</f>
        <v>429</v>
      </c>
      <c r="AB130" s="22">
        <f>R130+W130</f>
        <v>664</v>
      </c>
      <c r="AC130" s="2">
        <f>SUM(X130:AB130)</f>
        <v>2839</v>
      </c>
    </row>
    <row r="131" spans="1:29" x14ac:dyDescent="0.45">
      <c r="A131" s="1" t="s">
        <v>255</v>
      </c>
      <c r="B131" s="1" t="s">
        <v>256</v>
      </c>
      <c r="C131" s="2">
        <v>13</v>
      </c>
      <c r="D131" s="25">
        <v>48</v>
      </c>
      <c r="E131" s="25">
        <v>43</v>
      </c>
      <c r="F131" s="25">
        <v>40</v>
      </c>
      <c r="G131" s="25">
        <v>43</v>
      </c>
      <c r="H131" s="25">
        <v>49</v>
      </c>
      <c r="I131" s="26">
        <f>IF(D131-40&gt;0,D131-40,0)</f>
        <v>8</v>
      </c>
      <c r="J131" s="26">
        <f>IF(E131-40&gt;0,E131-40,0)</f>
        <v>3</v>
      </c>
      <c r="K131" s="26">
        <f>IF(F131-40&gt;0,F131-40,0)</f>
        <v>0</v>
      </c>
      <c r="L131" s="26">
        <f>IF(G131-40&gt;0,G131-40,0)</f>
        <v>3</v>
      </c>
      <c r="M131" s="26">
        <f>IF(H131-40&gt;0,H131-40,0)</f>
        <v>9</v>
      </c>
      <c r="N131" s="14">
        <f>C131*D131</f>
        <v>624</v>
      </c>
      <c r="O131" s="14">
        <f>$C$4*E131</f>
        <v>473</v>
      </c>
      <c r="P131" s="14">
        <f>$C$4*F131</f>
        <v>440</v>
      </c>
      <c r="Q131" s="14">
        <f>$C$4*G131</f>
        <v>473</v>
      </c>
      <c r="R131" s="14">
        <f>$C$4*H131</f>
        <v>539</v>
      </c>
      <c r="S131" s="17">
        <f>0.5*$D131*I131</f>
        <v>192</v>
      </c>
      <c r="T131" s="17">
        <f>0.5*$D131*J131</f>
        <v>72</v>
      </c>
      <c r="U131" s="17">
        <f>0.5*$D131*K131</f>
        <v>0</v>
      </c>
      <c r="V131" s="17">
        <f>0.5*$D131*L131</f>
        <v>72</v>
      </c>
      <c r="W131" s="17">
        <f>0.5*$D131*M131</f>
        <v>216</v>
      </c>
      <c r="X131" s="22">
        <f>N131+S131</f>
        <v>816</v>
      </c>
      <c r="Y131" s="22">
        <f>O131+T131</f>
        <v>545</v>
      </c>
      <c r="Z131" s="22">
        <f>P131+U131</f>
        <v>440</v>
      </c>
      <c r="AA131" s="22">
        <f>Q131+V131</f>
        <v>545</v>
      </c>
      <c r="AB131" s="22">
        <f>R131+W131</f>
        <v>755</v>
      </c>
      <c r="AC131" s="2">
        <f>SUM(X131:AB131)</f>
        <v>3101</v>
      </c>
    </row>
    <row r="132" spans="1:29" x14ac:dyDescent="0.45">
      <c r="A132" s="1" t="s">
        <v>257</v>
      </c>
      <c r="B132" s="1" t="s">
        <v>258</v>
      </c>
      <c r="C132" s="2">
        <v>15</v>
      </c>
      <c r="D132" s="25">
        <v>49</v>
      </c>
      <c r="E132" s="25">
        <v>39</v>
      </c>
      <c r="F132" s="25">
        <v>47</v>
      </c>
      <c r="G132" s="25">
        <v>45</v>
      </c>
      <c r="H132" s="25">
        <v>40</v>
      </c>
      <c r="I132" s="26">
        <f>IF(D132-40&gt;0,D132-40,0)</f>
        <v>9</v>
      </c>
      <c r="J132" s="26">
        <f>IF(E132-40&gt;0,E132-40,0)</f>
        <v>0</v>
      </c>
      <c r="K132" s="26">
        <f>IF(F132-40&gt;0,F132-40,0)</f>
        <v>7</v>
      </c>
      <c r="L132" s="26">
        <f>IF(G132-40&gt;0,G132-40,0)</f>
        <v>5</v>
      </c>
      <c r="M132" s="26">
        <f>IF(H132-40&gt;0,H132-40,0)</f>
        <v>0</v>
      </c>
      <c r="N132" s="14">
        <f>C132*D132</f>
        <v>735</v>
      </c>
      <c r="O132" s="14">
        <f>$C$4*E132</f>
        <v>429</v>
      </c>
      <c r="P132" s="14">
        <f>$C$4*F132</f>
        <v>517</v>
      </c>
      <c r="Q132" s="14">
        <f>$C$4*G132</f>
        <v>495</v>
      </c>
      <c r="R132" s="14">
        <f>$C$4*H132</f>
        <v>440</v>
      </c>
      <c r="S132" s="17">
        <f>0.5*$D132*I132</f>
        <v>220.5</v>
      </c>
      <c r="T132" s="17">
        <f>0.5*$D132*J132</f>
        <v>0</v>
      </c>
      <c r="U132" s="17">
        <f>0.5*$D132*K132</f>
        <v>171.5</v>
      </c>
      <c r="V132" s="17">
        <f>0.5*$D132*L132</f>
        <v>122.5</v>
      </c>
      <c r="W132" s="17">
        <f>0.5*$D132*M132</f>
        <v>0</v>
      </c>
      <c r="X132" s="22">
        <f>N132+S132</f>
        <v>955.5</v>
      </c>
      <c r="Y132" s="22">
        <f>O132+T132</f>
        <v>429</v>
      </c>
      <c r="Z132" s="22">
        <f>P132+U132</f>
        <v>688.5</v>
      </c>
      <c r="AA132" s="22">
        <f>Q132+V132</f>
        <v>617.5</v>
      </c>
      <c r="AB132" s="22">
        <f>R132+W132</f>
        <v>440</v>
      </c>
      <c r="AC132" s="2">
        <f>SUM(X132:AB132)</f>
        <v>3130.5</v>
      </c>
    </row>
    <row r="133" spans="1:29" x14ac:dyDescent="0.45">
      <c r="A133" s="1" t="s">
        <v>259</v>
      </c>
      <c r="B133" s="1" t="s">
        <v>260</v>
      </c>
      <c r="C133" s="2">
        <v>14</v>
      </c>
      <c r="D133" s="25">
        <v>43</v>
      </c>
      <c r="E133" s="25">
        <v>50</v>
      </c>
      <c r="F133" s="25">
        <v>47</v>
      </c>
      <c r="G133" s="25">
        <v>45</v>
      </c>
      <c r="H133" s="25">
        <v>50</v>
      </c>
      <c r="I133" s="26">
        <f>IF(D133-40&gt;0,D133-40,0)</f>
        <v>3</v>
      </c>
      <c r="J133" s="26">
        <f>IF(E133-40&gt;0,E133-40,0)</f>
        <v>10</v>
      </c>
      <c r="K133" s="26">
        <f>IF(F133-40&gt;0,F133-40,0)</f>
        <v>7</v>
      </c>
      <c r="L133" s="26">
        <f>IF(G133-40&gt;0,G133-40,0)</f>
        <v>5</v>
      </c>
      <c r="M133" s="26">
        <f>IF(H133-40&gt;0,H133-40,0)</f>
        <v>10</v>
      </c>
      <c r="N133" s="14">
        <f>C133*D133</f>
        <v>602</v>
      </c>
      <c r="O133" s="14">
        <f>$C$4*E133</f>
        <v>550</v>
      </c>
      <c r="P133" s="14">
        <f>$C$4*F133</f>
        <v>517</v>
      </c>
      <c r="Q133" s="14">
        <f>$C$4*G133</f>
        <v>495</v>
      </c>
      <c r="R133" s="14">
        <f>$C$4*H133</f>
        <v>550</v>
      </c>
      <c r="S133" s="17">
        <f>0.5*$D133*I133</f>
        <v>64.5</v>
      </c>
      <c r="T133" s="17">
        <f>0.5*$D133*J133</f>
        <v>215</v>
      </c>
      <c r="U133" s="17">
        <f>0.5*$D133*K133</f>
        <v>150.5</v>
      </c>
      <c r="V133" s="17">
        <f>0.5*$D133*L133</f>
        <v>107.5</v>
      </c>
      <c r="W133" s="17">
        <f>0.5*$D133*M133</f>
        <v>215</v>
      </c>
      <c r="X133" s="22">
        <f>N133+S133</f>
        <v>666.5</v>
      </c>
      <c r="Y133" s="22">
        <f>O133+T133</f>
        <v>765</v>
      </c>
      <c r="Z133" s="22">
        <f>P133+U133</f>
        <v>667.5</v>
      </c>
      <c r="AA133" s="22">
        <f>Q133+V133</f>
        <v>602.5</v>
      </c>
      <c r="AB133" s="22">
        <f>R133+W133</f>
        <v>765</v>
      </c>
      <c r="AC133" s="2">
        <f>SUM(X133:AB133)</f>
        <v>3466.5</v>
      </c>
    </row>
    <row r="134" spans="1:29" x14ac:dyDescent="0.45">
      <c r="A134" s="1" t="s">
        <v>261</v>
      </c>
      <c r="B134" s="1" t="s">
        <v>262</v>
      </c>
      <c r="C134" s="2">
        <v>18</v>
      </c>
      <c r="D134" s="25">
        <v>44</v>
      </c>
      <c r="E134" s="25">
        <v>46</v>
      </c>
      <c r="F134" s="25">
        <v>49</v>
      </c>
      <c r="G134" s="25">
        <v>47</v>
      </c>
      <c r="H134" s="25">
        <v>46</v>
      </c>
      <c r="I134" s="26">
        <f>IF(D134-40&gt;0,D134-40,0)</f>
        <v>4</v>
      </c>
      <c r="J134" s="26">
        <f>IF(E134-40&gt;0,E134-40,0)</f>
        <v>6</v>
      </c>
      <c r="K134" s="26">
        <f>IF(F134-40&gt;0,F134-40,0)</f>
        <v>9</v>
      </c>
      <c r="L134" s="26">
        <f>IF(G134-40&gt;0,G134-40,0)</f>
        <v>7</v>
      </c>
      <c r="M134" s="26">
        <f>IF(H134-40&gt;0,H134-40,0)</f>
        <v>6</v>
      </c>
      <c r="N134" s="14">
        <f>C134*D134</f>
        <v>792</v>
      </c>
      <c r="O134" s="14">
        <f>$C$4*E134</f>
        <v>506</v>
      </c>
      <c r="P134" s="14">
        <f>$C$4*F134</f>
        <v>539</v>
      </c>
      <c r="Q134" s="14">
        <f>$C$4*G134</f>
        <v>517</v>
      </c>
      <c r="R134" s="14">
        <f>$C$4*H134</f>
        <v>506</v>
      </c>
      <c r="S134" s="17">
        <f>0.5*$D134*I134</f>
        <v>88</v>
      </c>
      <c r="T134" s="17">
        <f>0.5*$D134*J134</f>
        <v>132</v>
      </c>
      <c r="U134" s="17">
        <f>0.5*$D134*K134</f>
        <v>198</v>
      </c>
      <c r="V134" s="17">
        <f>0.5*$D134*L134</f>
        <v>154</v>
      </c>
      <c r="W134" s="17">
        <f>0.5*$D134*M134</f>
        <v>132</v>
      </c>
      <c r="X134" s="22">
        <f>N134+S134</f>
        <v>880</v>
      </c>
      <c r="Y134" s="22">
        <f>O134+T134</f>
        <v>638</v>
      </c>
      <c r="Z134" s="22">
        <f>P134+U134</f>
        <v>737</v>
      </c>
      <c r="AA134" s="22">
        <f>Q134+V134</f>
        <v>671</v>
      </c>
      <c r="AB134" s="22">
        <f>R134+W134</f>
        <v>638</v>
      </c>
      <c r="AC134" s="2">
        <f>SUM(X134:AB134)</f>
        <v>3564</v>
      </c>
    </row>
    <row r="135" spans="1:29" x14ac:dyDescent="0.45">
      <c r="A135" s="1" t="s">
        <v>263</v>
      </c>
      <c r="B135" s="1" t="s">
        <v>264</v>
      </c>
      <c r="C135" s="2">
        <v>11</v>
      </c>
      <c r="D135" s="25">
        <v>42</v>
      </c>
      <c r="E135" s="25">
        <v>43</v>
      </c>
      <c r="F135" s="25">
        <v>40</v>
      </c>
      <c r="G135" s="25">
        <v>50</v>
      </c>
      <c r="H135" s="25">
        <v>42</v>
      </c>
      <c r="I135" s="26">
        <f>IF(D135-40&gt;0,D135-40,0)</f>
        <v>2</v>
      </c>
      <c r="J135" s="26">
        <f>IF(E135-40&gt;0,E135-40,0)</f>
        <v>3</v>
      </c>
      <c r="K135" s="26">
        <f>IF(F135-40&gt;0,F135-40,0)</f>
        <v>0</v>
      </c>
      <c r="L135" s="26">
        <f>IF(G135-40&gt;0,G135-40,0)</f>
        <v>10</v>
      </c>
      <c r="M135" s="26">
        <f>IF(H135-40&gt;0,H135-40,0)</f>
        <v>2</v>
      </c>
      <c r="N135" s="14">
        <f>C135*D135</f>
        <v>462</v>
      </c>
      <c r="O135" s="14">
        <f>$C$4*E135</f>
        <v>473</v>
      </c>
      <c r="P135" s="14">
        <f>$C$4*F135</f>
        <v>440</v>
      </c>
      <c r="Q135" s="14">
        <f>$C$4*G135</f>
        <v>550</v>
      </c>
      <c r="R135" s="14">
        <f>$C$4*H135</f>
        <v>462</v>
      </c>
      <c r="S135" s="17">
        <f>0.5*$D135*I135</f>
        <v>42</v>
      </c>
      <c r="T135" s="17">
        <f>0.5*$D135*J135</f>
        <v>63</v>
      </c>
      <c r="U135" s="17">
        <f>0.5*$D135*K135</f>
        <v>0</v>
      </c>
      <c r="V135" s="17">
        <f>0.5*$D135*L135</f>
        <v>210</v>
      </c>
      <c r="W135" s="17">
        <f>0.5*$D135*M135</f>
        <v>42</v>
      </c>
      <c r="X135" s="22">
        <f>N135+S135</f>
        <v>504</v>
      </c>
      <c r="Y135" s="22">
        <f>O135+T135</f>
        <v>536</v>
      </c>
      <c r="Z135" s="22">
        <f>P135+U135</f>
        <v>440</v>
      </c>
      <c r="AA135" s="22">
        <f>Q135+V135</f>
        <v>760</v>
      </c>
      <c r="AB135" s="22">
        <f>R135+W135</f>
        <v>504</v>
      </c>
      <c r="AC135" s="2">
        <f>SUM(X135:AB135)</f>
        <v>2744</v>
      </c>
    </row>
    <row r="136" spans="1:29" x14ac:dyDescent="0.45">
      <c r="A136" s="1" t="s">
        <v>265</v>
      </c>
      <c r="B136" s="1" t="s">
        <v>266</v>
      </c>
      <c r="C136" s="2">
        <v>10</v>
      </c>
      <c r="D136" s="25">
        <v>44</v>
      </c>
      <c r="E136" s="25">
        <v>49</v>
      </c>
      <c r="F136" s="25">
        <v>50</v>
      </c>
      <c r="G136" s="25">
        <v>48</v>
      </c>
      <c r="H136" s="25">
        <v>48</v>
      </c>
      <c r="I136" s="26">
        <f>IF(D136-40&gt;0,D136-40,0)</f>
        <v>4</v>
      </c>
      <c r="J136" s="26">
        <f>IF(E136-40&gt;0,E136-40,0)</f>
        <v>9</v>
      </c>
      <c r="K136" s="26">
        <f>IF(F136-40&gt;0,F136-40,0)</f>
        <v>10</v>
      </c>
      <c r="L136" s="26">
        <f>IF(G136-40&gt;0,G136-40,0)</f>
        <v>8</v>
      </c>
      <c r="M136" s="26">
        <f>IF(H136-40&gt;0,H136-40,0)</f>
        <v>8</v>
      </c>
      <c r="N136" s="14">
        <f>C136*D136</f>
        <v>440</v>
      </c>
      <c r="O136" s="14">
        <f>$C$4*E136</f>
        <v>539</v>
      </c>
      <c r="P136" s="14">
        <f>$C$4*F136</f>
        <v>550</v>
      </c>
      <c r="Q136" s="14">
        <f>$C$4*G136</f>
        <v>528</v>
      </c>
      <c r="R136" s="14">
        <f>$C$4*H136</f>
        <v>528</v>
      </c>
      <c r="S136" s="17">
        <f>0.5*$D136*I136</f>
        <v>88</v>
      </c>
      <c r="T136" s="17">
        <f>0.5*$D136*J136</f>
        <v>198</v>
      </c>
      <c r="U136" s="17">
        <f>0.5*$D136*K136</f>
        <v>220</v>
      </c>
      <c r="V136" s="17">
        <f>0.5*$D136*L136</f>
        <v>176</v>
      </c>
      <c r="W136" s="17">
        <f>0.5*$D136*M136</f>
        <v>176</v>
      </c>
      <c r="X136" s="22">
        <f>N136+S136</f>
        <v>528</v>
      </c>
      <c r="Y136" s="22">
        <f>O136+T136</f>
        <v>737</v>
      </c>
      <c r="Z136" s="22">
        <f>P136+U136</f>
        <v>770</v>
      </c>
      <c r="AA136" s="22">
        <f>Q136+V136</f>
        <v>704</v>
      </c>
      <c r="AB136" s="22">
        <f>R136+W136</f>
        <v>704</v>
      </c>
      <c r="AC136" s="2">
        <f>SUM(X136:AB136)</f>
        <v>3443</v>
      </c>
    </row>
    <row r="137" spans="1:29" x14ac:dyDescent="0.45">
      <c r="A137" s="1" t="s">
        <v>267</v>
      </c>
      <c r="B137" s="1" t="s">
        <v>268</v>
      </c>
      <c r="C137" s="2">
        <v>14</v>
      </c>
      <c r="D137" s="25">
        <v>50</v>
      </c>
      <c r="E137" s="25">
        <v>42</v>
      </c>
      <c r="F137" s="25">
        <v>46</v>
      </c>
      <c r="G137" s="25">
        <v>43</v>
      </c>
      <c r="H137" s="25">
        <v>49</v>
      </c>
      <c r="I137" s="26">
        <f>IF(D137-40&gt;0,D137-40,0)</f>
        <v>10</v>
      </c>
      <c r="J137" s="26">
        <f>IF(E137-40&gt;0,E137-40,0)</f>
        <v>2</v>
      </c>
      <c r="K137" s="26">
        <f>IF(F137-40&gt;0,F137-40,0)</f>
        <v>6</v>
      </c>
      <c r="L137" s="26">
        <f>IF(G137-40&gt;0,G137-40,0)</f>
        <v>3</v>
      </c>
      <c r="M137" s="26">
        <f>IF(H137-40&gt;0,H137-40,0)</f>
        <v>9</v>
      </c>
      <c r="N137" s="14">
        <f>C137*D137</f>
        <v>700</v>
      </c>
      <c r="O137" s="14">
        <f>$C$4*E137</f>
        <v>462</v>
      </c>
      <c r="P137" s="14">
        <f>$C$4*F137</f>
        <v>506</v>
      </c>
      <c r="Q137" s="14">
        <f>$C$4*G137</f>
        <v>473</v>
      </c>
      <c r="R137" s="14">
        <f>$C$4*H137</f>
        <v>539</v>
      </c>
      <c r="S137" s="17">
        <f>0.5*$D137*I137</f>
        <v>250</v>
      </c>
      <c r="T137" s="17">
        <f>0.5*$D137*J137</f>
        <v>50</v>
      </c>
      <c r="U137" s="17">
        <f>0.5*$D137*K137</f>
        <v>150</v>
      </c>
      <c r="V137" s="17">
        <f>0.5*$D137*L137</f>
        <v>75</v>
      </c>
      <c r="W137" s="17">
        <f>0.5*$D137*M137</f>
        <v>225</v>
      </c>
      <c r="X137" s="22">
        <f>N137+S137</f>
        <v>950</v>
      </c>
      <c r="Y137" s="22">
        <f>O137+T137</f>
        <v>512</v>
      </c>
      <c r="Z137" s="22">
        <f>P137+U137</f>
        <v>656</v>
      </c>
      <c r="AA137" s="22">
        <f>Q137+V137</f>
        <v>548</v>
      </c>
      <c r="AB137" s="22">
        <f>R137+W137</f>
        <v>764</v>
      </c>
      <c r="AC137" s="2">
        <f>SUM(X137:AB137)</f>
        <v>3430</v>
      </c>
    </row>
    <row r="138" spans="1:29" x14ac:dyDescent="0.45">
      <c r="A138" s="1" t="s">
        <v>269</v>
      </c>
      <c r="B138" s="1" t="s">
        <v>270</v>
      </c>
      <c r="C138" s="2">
        <v>15</v>
      </c>
      <c r="D138" s="25">
        <v>42</v>
      </c>
      <c r="E138" s="8">
        <v>45</v>
      </c>
      <c r="F138" s="25">
        <v>42</v>
      </c>
      <c r="G138" s="25">
        <v>50</v>
      </c>
      <c r="H138" s="25">
        <v>43</v>
      </c>
      <c r="I138" s="26">
        <f>IF(D138-40&gt;0,D138-40,0)</f>
        <v>2</v>
      </c>
      <c r="J138" s="26">
        <f>IF(E138-40&gt;0,E138-40,0)</f>
        <v>5</v>
      </c>
      <c r="K138" s="26">
        <f>IF(F138-40&gt;0,F138-40,0)</f>
        <v>2</v>
      </c>
      <c r="L138" s="26">
        <f>IF(G138-40&gt;0,G138-40,0)</f>
        <v>10</v>
      </c>
      <c r="M138" s="26">
        <f>IF(H138-40&gt;0,H138-40,0)</f>
        <v>3</v>
      </c>
      <c r="N138" s="14">
        <f>C138*D138</f>
        <v>630</v>
      </c>
      <c r="O138" s="14">
        <f>$C$4*E138</f>
        <v>495</v>
      </c>
      <c r="P138" s="14">
        <f>$C$4*F138</f>
        <v>462</v>
      </c>
      <c r="Q138" s="14">
        <f>$C$4*G138</f>
        <v>550</v>
      </c>
      <c r="R138" s="14">
        <f>$C$4*H138</f>
        <v>473</v>
      </c>
      <c r="S138" s="17">
        <f>0.5*$D138*I138</f>
        <v>42</v>
      </c>
      <c r="T138" s="17">
        <f>0.5*$D138*J138</f>
        <v>105</v>
      </c>
      <c r="U138" s="17">
        <f>0.5*$D138*K138</f>
        <v>42</v>
      </c>
      <c r="V138" s="17">
        <f>0.5*$D138*L138</f>
        <v>210</v>
      </c>
      <c r="W138" s="17">
        <f>0.5*$D138*M138</f>
        <v>63</v>
      </c>
      <c r="X138" s="22">
        <f>N138+S138</f>
        <v>672</v>
      </c>
      <c r="Y138" s="22">
        <f>O138+T138</f>
        <v>600</v>
      </c>
      <c r="Z138" s="22">
        <f>P138+U138</f>
        <v>504</v>
      </c>
      <c r="AA138" s="22">
        <f>Q138+V138</f>
        <v>760</v>
      </c>
      <c r="AB138" s="22">
        <f>R138+W138</f>
        <v>536</v>
      </c>
      <c r="AC138" s="2">
        <f>SUM(X138:AB138)</f>
        <v>3072</v>
      </c>
    </row>
    <row r="139" spans="1:29" x14ac:dyDescent="0.45">
      <c r="A139" s="1" t="s">
        <v>271</v>
      </c>
      <c r="B139" s="1" t="s">
        <v>272</v>
      </c>
      <c r="C139" s="2">
        <v>14</v>
      </c>
      <c r="D139" s="25">
        <v>48</v>
      </c>
      <c r="E139" s="25">
        <v>50</v>
      </c>
      <c r="F139" s="25">
        <v>48</v>
      </c>
      <c r="G139" s="25">
        <v>48</v>
      </c>
      <c r="H139" s="25">
        <v>44</v>
      </c>
      <c r="I139" s="26">
        <f>IF(D139-40&gt;0,D139-40,0)</f>
        <v>8</v>
      </c>
      <c r="J139" s="26">
        <f>IF(E139-40&gt;0,E139-40,0)</f>
        <v>10</v>
      </c>
      <c r="K139" s="26">
        <f>IF(F139-40&gt;0,F139-40,0)</f>
        <v>8</v>
      </c>
      <c r="L139" s="26">
        <f>IF(G139-40&gt;0,G139-40,0)</f>
        <v>8</v>
      </c>
      <c r="M139" s="26">
        <f>IF(H139-40&gt;0,H139-40,0)</f>
        <v>4</v>
      </c>
      <c r="N139" s="14">
        <f>C139*D139</f>
        <v>672</v>
      </c>
      <c r="O139" s="14">
        <f>$C$4*E139</f>
        <v>550</v>
      </c>
      <c r="P139" s="14">
        <f>$C$4*F139</f>
        <v>528</v>
      </c>
      <c r="Q139" s="14">
        <f>$C$4*G139</f>
        <v>528</v>
      </c>
      <c r="R139" s="14">
        <f>$C$4*H139</f>
        <v>484</v>
      </c>
      <c r="S139" s="17">
        <f>0.5*$D139*I139</f>
        <v>192</v>
      </c>
      <c r="T139" s="17">
        <f>0.5*$D139*J139</f>
        <v>240</v>
      </c>
      <c r="U139" s="17">
        <f>0.5*$D139*K139</f>
        <v>192</v>
      </c>
      <c r="V139" s="17">
        <f>0.5*$D139*L139</f>
        <v>192</v>
      </c>
      <c r="W139" s="17">
        <f>0.5*$D139*M139</f>
        <v>96</v>
      </c>
      <c r="X139" s="22">
        <f>N139+S139</f>
        <v>864</v>
      </c>
      <c r="Y139" s="22">
        <f>O139+T139</f>
        <v>790</v>
      </c>
      <c r="Z139" s="22">
        <f>P139+U139</f>
        <v>720</v>
      </c>
      <c r="AA139" s="22">
        <f>Q139+V139</f>
        <v>720</v>
      </c>
      <c r="AB139" s="22">
        <f>R139+W139</f>
        <v>580</v>
      </c>
      <c r="AC139" s="2">
        <f>SUM(X139:AB139)</f>
        <v>3674</v>
      </c>
    </row>
    <row r="140" spans="1:29" x14ac:dyDescent="0.45">
      <c r="A140" s="1" t="s">
        <v>273</v>
      </c>
      <c r="B140" s="1" t="s">
        <v>274</v>
      </c>
      <c r="C140" s="2">
        <v>12</v>
      </c>
      <c r="D140" s="25">
        <v>47</v>
      </c>
      <c r="E140" s="25">
        <v>46</v>
      </c>
      <c r="F140" s="25">
        <v>49</v>
      </c>
      <c r="G140" s="25">
        <v>48</v>
      </c>
      <c r="H140" s="25">
        <v>42</v>
      </c>
      <c r="I140" s="26">
        <f>IF(D140-40&gt;0,D140-40,0)</f>
        <v>7</v>
      </c>
      <c r="J140" s="26">
        <f>IF(E140-40&gt;0,E140-40,0)</f>
        <v>6</v>
      </c>
      <c r="K140" s="26">
        <f>IF(F140-40&gt;0,F140-40,0)</f>
        <v>9</v>
      </c>
      <c r="L140" s="26">
        <f>IF(G140-40&gt;0,G140-40,0)</f>
        <v>8</v>
      </c>
      <c r="M140" s="26">
        <f>IF(H140-40&gt;0,H140-40,0)</f>
        <v>2</v>
      </c>
      <c r="N140" s="14">
        <f>C140*D140</f>
        <v>564</v>
      </c>
      <c r="O140" s="14">
        <f>$C$4*E140</f>
        <v>506</v>
      </c>
      <c r="P140" s="14">
        <f>$C$4*F140</f>
        <v>539</v>
      </c>
      <c r="Q140" s="14">
        <f>$C$4*G140</f>
        <v>528</v>
      </c>
      <c r="R140" s="14">
        <f>$C$4*H140</f>
        <v>462</v>
      </c>
      <c r="S140" s="17">
        <f>0.5*$D140*I140</f>
        <v>164.5</v>
      </c>
      <c r="T140" s="17">
        <f>0.5*$D140*J140</f>
        <v>141</v>
      </c>
      <c r="U140" s="17">
        <f>0.5*$D140*K140</f>
        <v>211.5</v>
      </c>
      <c r="V140" s="17">
        <f>0.5*$D140*L140</f>
        <v>188</v>
      </c>
      <c r="W140" s="17">
        <f>0.5*$D140*M140</f>
        <v>47</v>
      </c>
      <c r="X140" s="22">
        <f>N140+S140</f>
        <v>728.5</v>
      </c>
      <c r="Y140" s="22">
        <f>O140+T140</f>
        <v>647</v>
      </c>
      <c r="Z140" s="22">
        <f>P140+U140</f>
        <v>750.5</v>
      </c>
      <c r="AA140" s="22">
        <f>Q140+V140</f>
        <v>716</v>
      </c>
      <c r="AB140" s="22">
        <f>R140+W140</f>
        <v>509</v>
      </c>
      <c r="AC140" s="2">
        <f>SUM(X140:AB140)</f>
        <v>3351</v>
      </c>
    </row>
    <row r="141" spans="1:29" x14ac:dyDescent="0.45">
      <c r="A141" s="1" t="s">
        <v>275</v>
      </c>
      <c r="B141" s="1" t="s">
        <v>276</v>
      </c>
      <c r="C141" s="2">
        <v>17</v>
      </c>
      <c r="D141" s="25">
        <v>40</v>
      </c>
      <c r="E141" s="25">
        <v>42</v>
      </c>
      <c r="F141" s="25">
        <v>43</v>
      </c>
      <c r="G141" s="25">
        <v>41</v>
      </c>
      <c r="H141" s="25">
        <v>44</v>
      </c>
      <c r="I141" s="26">
        <f>IF(D141-40&gt;0,D141-40,0)</f>
        <v>0</v>
      </c>
      <c r="J141" s="26">
        <f>IF(E141-40&gt;0,E141-40,0)</f>
        <v>2</v>
      </c>
      <c r="K141" s="26">
        <f>IF(F141-40&gt;0,F141-40,0)</f>
        <v>3</v>
      </c>
      <c r="L141" s="26">
        <f>IF(G141-40&gt;0,G141-40,0)</f>
        <v>1</v>
      </c>
      <c r="M141" s="26">
        <f>IF(H141-40&gt;0,H141-40,0)</f>
        <v>4</v>
      </c>
      <c r="N141" s="14">
        <f>C141*D141</f>
        <v>680</v>
      </c>
      <c r="O141" s="14">
        <f>$C$4*E141</f>
        <v>462</v>
      </c>
      <c r="P141" s="14">
        <f>$C$4*F141</f>
        <v>473</v>
      </c>
      <c r="Q141" s="14">
        <f>$C$4*G141</f>
        <v>451</v>
      </c>
      <c r="R141" s="14">
        <f>$C$4*H141</f>
        <v>484</v>
      </c>
      <c r="S141" s="17">
        <f>0.5*$D141*I141</f>
        <v>0</v>
      </c>
      <c r="T141" s="17">
        <f>0.5*$D141*J141</f>
        <v>40</v>
      </c>
      <c r="U141" s="17">
        <f>0.5*$D141*K141</f>
        <v>60</v>
      </c>
      <c r="V141" s="17">
        <f>0.5*$D141*L141</f>
        <v>20</v>
      </c>
      <c r="W141" s="17">
        <f>0.5*$D141*M141</f>
        <v>80</v>
      </c>
      <c r="X141" s="22">
        <f>N141+S141</f>
        <v>680</v>
      </c>
      <c r="Y141" s="22">
        <f>O141+T141</f>
        <v>502</v>
      </c>
      <c r="Z141" s="22">
        <f>P141+U141</f>
        <v>533</v>
      </c>
      <c r="AA141" s="22">
        <f>Q141+V141</f>
        <v>471</v>
      </c>
      <c r="AB141" s="22">
        <f>R141+W141</f>
        <v>564</v>
      </c>
      <c r="AC141" s="2">
        <f>SUM(X141:AB141)</f>
        <v>2750</v>
      </c>
    </row>
    <row r="142" spans="1:29" x14ac:dyDescent="0.45">
      <c r="A142" s="1" t="s">
        <v>277</v>
      </c>
      <c r="B142" s="1" t="s">
        <v>278</v>
      </c>
      <c r="C142" s="2">
        <v>14</v>
      </c>
      <c r="D142" s="25">
        <v>43</v>
      </c>
      <c r="E142" s="25">
        <v>48</v>
      </c>
      <c r="F142" s="25">
        <v>44</v>
      </c>
      <c r="G142" s="25">
        <v>42</v>
      </c>
      <c r="H142" s="25">
        <v>50</v>
      </c>
      <c r="I142" s="26">
        <f>IF(D142-40&gt;0,D142-40,0)</f>
        <v>3</v>
      </c>
      <c r="J142" s="26">
        <f>IF(E142-40&gt;0,E142-40,0)</f>
        <v>8</v>
      </c>
      <c r="K142" s="26">
        <f>IF(F142-40&gt;0,F142-40,0)</f>
        <v>4</v>
      </c>
      <c r="L142" s="26">
        <f>IF(G142-40&gt;0,G142-40,0)</f>
        <v>2</v>
      </c>
      <c r="M142" s="26">
        <f>IF(H142-40&gt;0,H142-40,0)</f>
        <v>10</v>
      </c>
      <c r="N142" s="14">
        <f>C142*D142</f>
        <v>602</v>
      </c>
      <c r="O142" s="14">
        <f>$C$4*E142</f>
        <v>528</v>
      </c>
      <c r="P142" s="14">
        <f>$C$4*F142</f>
        <v>484</v>
      </c>
      <c r="Q142" s="14">
        <f>$C$4*G142</f>
        <v>462</v>
      </c>
      <c r="R142" s="14">
        <f>$C$4*H142</f>
        <v>550</v>
      </c>
      <c r="S142" s="17">
        <f>0.5*$D142*I142</f>
        <v>64.5</v>
      </c>
      <c r="T142" s="17">
        <f>0.5*$D142*J142</f>
        <v>172</v>
      </c>
      <c r="U142" s="17">
        <f>0.5*$D142*K142</f>
        <v>86</v>
      </c>
      <c r="V142" s="17">
        <f>0.5*$D142*L142</f>
        <v>43</v>
      </c>
      <c r="W142" s="17">
        <f>0.5*$D142*M142</f>
        <v>215</v>
      </c>
      <c r="X142" s="22">
        <f>N142+S142</f>
        <v>666.5</v>
      </c>
      <c r="Y142" s="22">
        <f>O142+T142</f>
        <v>700</v>
      </c>
      <c r="Z142" s="22">
        <f>P142+U142</f>
        <v>570</v>
      </c>
      <c r="AA142" s="22">
        <f>Q142+V142</f>
        <v>505</v>
      </c>
      <c r="AB142" s="22">
        <f>R142+W142</f>
        <v>765</v>
      </c>
      <c r="AC142" s="2">
        <f>SUM(X142:AB142)</f>
        <v>3206.5</v>
      </c>
    </row>
    <row r="143" spans="1:29" x14ac:dyDescent="0.45">
      <c r="A143" s="1" t="s">
        <v>279</v>
      </c>
      <c r="B143" s="1" t="s">
        <v>280</v>
      </c>
      <c r="C143" s="2">
        <v>13</v>
      </c>
      <c r="D143" s="25">
        <v>49</v>
      </c>
      <c r="E143" s="25">
        <v>49</v>
      </c>
      <c r="F143" s="25">
        <v>42</v>
      </c>
      <c r="G143" s="25">
        <v>43</v>
      </c>
      <c r="H143" s="25">
        <v>42</v>
      </c>
      <c r="I143" s="26">
        <f>IF(D143-40&gt;0,D143-40,0)</f>
        <v>9</v>
      </c>
      <c r="J143" s="26">
        <f>IF(E143-40&gt;0,E143-40,0)</f>
        <v>9</v>
      </c>
      <c r="K143" s="26">
        <f>IF(F143-40&gt;0,F143-40,0)</f>
        <v>2</v>
      </c>
      <c r="L143" s="26">
        <f>IF(G143-40&gt;0,G143-40,0)</f>
        <v>3</v>
      </c>
      <c r="M143" s="26">
        <f>IF(H143-40&gt;0,H143-40,0)</f>
        <v>2</v>
      </c>
      <c r="N143" s="14">
        <f>C143*D143</f>
        <v>637</v>
      </c>
      <c r="O143" s="14">
        <f>$C$4*E143</f>
        <v>539</v>
      </c>
      <c r="P143" s="14">
        <f>$C$4*F143</f>
        <v>462</v>
      </c>
      <c r="Q143" s="14">
        <f>$C$4*G143</f>
        <v>473</v>
      </c>
      <c r="R143" s="14">
        <f>$C$4*H143</f>
        <v>462</v>
      </c>
      <c r="S143" s="17">
        <f>0.5*$D143*I143</f>
        <v>220.5</v>
      </c>
      <c r="T143" s="17">
        <f>0.5*$D143*J143</f>
        <v>220.5</v>
      </c>
      <c r="U143" s="17">
        <f>0.5*$D143*K143</f>
        <v>49</v>
      </c>
      <c r="V143" s="17">
        <f>0.5*$D143*L143</f>
        <v>73.5</v>
      </c>
      <c r="W143" s="17">
        <f>0.5*$D143*M143</f>
        <v>49</v>
      </c>
      <c r="X143" s="22">
        <f>N143+S143</f>
        <v>857.5</v>
      </c>
      <c r="Y143" s="22">
        <f>O143+T143</f>
        <v>759.5</v>
      </c>
      <c r="Z143" s="22">
        <f>P143+U143</f>
        <v>511</v>
      </c>
      <c r="AA143" s="22">
        <f>Q143+V143</f>
        <v>546.5</v>
      </c>
      <c r="AB143" s="22">
        <f>R143+W143</f>
        <v>511</v>
      </c>
      <c r="AC143" s="2">
        <f>SUM(X143:AB143)</f>
        <v>3185.5</v>
      </c>
    </row>
    <row r="144" spans="1:29" x14ac:dyDescent="0.45">
      <c r="A144" s="1" t="s">
        <v>281</v>
      </c>
      <c r="B144" s="1" t="s">
        <v>282</v>
      </c>
      <c r="C144" s="2">
        <v>15</v>
      </c>
      <c r="D144" s="25">
        <v>39</v>
      </c>
      <c r="E144" s="25">
        <v>43</v>
      </c>
      <c r="F144" s="25">
        <v>44</v>
      </c>
      <c r="G144" s="25">
        <v>39</v>
      </c>
      <c r="H144" s="25">
        <v>48</v>
      </c>
      <c r="I144" s="26">
        <f>IF(D144-40&gt;0,D144-40,0)</f>
        <v>0</v>
      </c>
      <c r="J144" s="26">
        <f>IF(E144-40&gt;0,E144-40,0)</f>
        <v>3</v>
      </c>
      <c r="K144" s="26">
        <f>IF(F144-40&gt;0,F144-40,0)</f>
        <v>4</v>
      </c>
      <c r="L144" s="26">
        <f>IF(G144-40&gt;0,G144-40,0)</f>
        <v>0</v>
      </c>
      <c r="M144" s="26">
        <f>IF(H144-40&gt;0,H144-40,0)</f>
        <v>8</v>
      </c>
      <c r="N144" s="14">
        <f>C144*D144</f>
        <v>585</v>
      </c>
      <c r="O144" s="14">
        <f>$C$4*E144</f>
        <v>473</v>
      </c>
      <c r="P144" s="14">
        <f>$C$4*F144</f>
        <v>484</v>
      </c>
      <c r="Q144" s="14">
        <f>$C$4*G144</f>
        <v>429</v>
      </c>
      <c r="R144" s="14">
        <f>$C$4*H144</f>
        <v>528</v>
      </c>
      <c r="S144" s="17">
        <f>0.5*$D144*I144</f>
        <v>0</v>
      </c>
      <c r="T144" s="17">
        <f>0.5*$D144*J144</f>
        <v>58.5</v>
      </c>
      <c r="U144" s="17">
        <f>0.5*$D144*K144</f>
        <v>78</v>
      </c>
      <c r="V144" s="17">
        <f>0.5*$D144*L144</f>
        <v>0</v>
      </c>
      <c r="W144" s="17">
        <f>0.5*$D144*M144</f>
        <v>156</v>
      </c>
      <c r="X144" s="22">
        <f>N144+S144</f>
        <v>585</v>
      </c>
      <c r="Y144" s="22">
        <f>O144+T144</f>
        <v>531.5</v>
      </c>
      <c r="Z144" s="22">
        <f>P144+U144</f>
        <v>562</v>
      </c>
      <c r="AA144" s="22">
        <f>Q144+V144</f>
        <v>429</v>
      </c>
      <c r="AB144" s="22">
        <f>R144+W144</f>
        <v>684</v>
      </c>
      <c r="AC144" s="2">
        <f>SUM(X144:AB144)</f>
        <v>2791.5</v>
      </c>
    </row>
    <row r="145" spans="1:30" x14ac:dyDescent="0.45">
      <c r="A145" s="1" t="s">
        <v>283</v>
      </c>
      <c r="B145" s="1" t="s">
        <v>284</v>
      </c>
      <c r="C145" s="2">
        <v>13</v>
      </c>
      <c r="D145" s="25">
        <v>43</v>
      </c>
      <c r="E145" s="25">
        <v>44</v>
      </c>
      <c r="F145" s="25">
        <v>50</v>
      </c>
      <c r="G145" s="25">
        <v>47</v>
      </c>
      <c r="H145" s="25">
        <v>47</v>
      </c>
      <c r="I145" s="26">
        <f>IF(D145-40&gt;0,D145-40,0)</f>
        <v>3</v>
      </c>
      <c r="J145" s="26">
        <f>IF(E145-40&gt;0,E145-40,0)</f>
        <v>4</v>
      </c>
      <c r="K145" s="26">
        <f>IF(F145-40&gt;0,F145-40,0)</f>
        <v>10</v>
      </c>
      <c r="L145" s="26">
        <f>IF(G145-40&gt;0,G145-40,0)</f>
        <v>7</v>
      </c>
      <c r="M145" s="26">
        <f>IF(H145-40&gt;0,H145-40,0)</f>
        <v>7</v>
      </c>
      <c r="N145" s="14">
        <f>C145*D145</f>
        <v>559</v>
      </c>
      <c r="O145" s="14">
        <f>$C$4*E145</f>
        <v>484</v>
      </c>
      <c r="P145" s="14">
        <f>$C$4*F145</f>
        <v>550</v>
      </c>
      <c r="Q145" s="14">
        <f>$C$4*G145</f>
        <v>517</v>
      </c>
      <c r="R145" s="14">
        <f>$C$4*H145</f>
        <v>517</v>
      </c>
      <c r="S145" s="17">
        <f>0.5*$D145*I145</f>
        <v>64.5</v>
      </c>
      <c r="T145" s="17">
        <f>0.5*$D145*J145</f>
        <v>86</v>
      </c>
      <c r="U145" s="17">
        <f>0.5*$D145*K145</f>
        <v>215</v>
      </c>
      <c r="V145" s="17">
        <f>0.5*$D145*L145</f>
        <v>150.5</v>
      </c>
      <c r="W145" s="17">
        <f>0.5*$D145*M145</f>
        <v>150.5</v>
      </c>
      <c r="X145" s="22">
        <f>N145+S145</f>
        <v>623.5</v>
      </c>
      <c r="Y145" s="22">
        <f>O145+T145</f>
        <v>570</v>
      </c>
      <c r="Z145" s="22">
        <f>P145+U145</f>
        <v>765</v>
      </c>
      <c r="AA145" s="22">
        <f>Q145+V145</f>
        <v>667.5</v>
      </c>
      <c r="AB145" s="22">
        <f>R145+W145</f>
        <v>667.5</v>
      </c>
      <c r="AC145" s="2">
        <f>SUM(X145:AB145)</f>
        <v>3293.5</v>
      </c>
    </row>
    <row r="146" spans="1:30" x14ac:dyDescent="0.45">
      <c r="A146" s="1" t="s">
        <v>285</v>
      </c>
      <c r="B146" s="1" t="s">
        <v>286</v>
      </c>
      <c r="C146" s="2">
        <v>15</v>
      </c>
      <c r="D146" s="25">
        <v>45</v>
      </c>
      <c r="E146" s="25">
        <v>42</v>
      </c>
      <c r="F146" s="25">
        <v>42</v>
      </c>
      <c r="G146" s="25">
        <v>46</v>
      </c>
      <c r="H146" s="25">
        <v>40</v>
      </c>
      <c r="I146" s="26">
        <f>IF(D146-40&gt;0,D146-40,0)</f>
        <v>5</v>
      </c>
      <c r="J146" s="26">
        <f>IF(E146-40&gt;0,E146-40,0)</f>
        <v>2</v>
      </c>
      <c r="K146" s="26">
        <f>IF(F146-40&gt;0,F146-40,0)</f>
        <v>2</v>
      </c>
      <c r="L146" s="26">
        <f>IF(G146-40&gt;0,G146-40,0)</f>
        <v>6</v>
      </c>
      <c r="M146" s="26">
        <f>IF(H146-40&gt;0,H146-40,0)</f>
        <v>0</v>
      </c>
      <c r="N146" s="14">
        <f>C146*D146</f>
        <v>675</v>
      </c>
      <c r="O146" s="14">
        <f>$C$4*E146</f>
        <v>462</v>
      </c>
      <c r="P146" s="14">
        <f>$C$4*F146</f>
        <v>462</v>
      </c>
      <c r="Q146" s="14">
        <f>$C$4*G146</f>
        <v>506</v>
      </c>
      <c r="R146" s="14">
        <f>$C$4*H146</f>
        <v>440</v>
      </c>
      <c r="S146" s="17">
        <f>0.5*$D146*I146</f>
        <v>112.5</v>
      </c>
      <c r="T146" s="17">
        <f>0.5*$D146*J146</f>
        <v>45</v>
      </c>
      <c r="U146" s="17">
        <f>0.5*$D146*K146</f>
        <v>45</v>
      </c>
      <c r="V146" s="17">
        <f>0.5*$D146*L146</f>
        <v>135</v>
      </c>
      <c r="W146" s="17">
        <f>0.5*$D146*M146</f>
        <v>0</v>
      </c>
      <c r="X146" s="22">
        <f>N146+S146</f>
        <v>787.5</v>
      </c>
      <c r="Y146" s="22">
        <f>O146+T146</f>
        <v>507</v>
      </c>
      <c r="Z146" s="22">
        <f>P146+U146</f>
        <v>507</v>
      </c>
      <c r="AA146" s="22">
        <f>Q146+V146</f>
        <v>641</v>
      </c>
      <c r="AB146" s="22">
        <f>R146+W146</f>
        <v>440</v>
      </c>
      <c r="AC146" s="2">
        <f>SUM(X146:AB146)</f>
        <v>2882.5</v>
      </c>
    </row>
    <row r="147" spans="1:30" x14ac:dyDescent="0.45">
      <c r="A147" s="1" t="s">
        <v>287</v>
      </c>
      <c r="B147" s="1" t="s">
        <v>288</v>
      </c>
      <c r="C147" s="2">
        <v>19</v>
      </c>
      <c r="D147" s="25">
        <v>45</v>
      </c>
      <c r="E147" s="25">
        <v>44</v>
      </c>
      <c r="F147" s="25">
        <v>48</v>
      </c>
      <c r="G147" s="25">
        <v>47</v>
      </c>
      <c r="H147" s="25">
        <v>43</v>
      </c>
      <c r="I147" s="26">
        <f>IF(D147-40&gt;0,D147-40,0)</f>
        <v>5</v>
      </c>
      <c r="J147" s="26">
        <f>IF(E147-40&gt;0,E147-40,0)</f>
        <v>4</v>
      </c>
      <c r="K147" s="26">
        <f>IF(F147-40&gt;0,F147-40,0)</f>
        <v>8</v>
      </c>
      <c r="L147" s="26">
        <f>IF(G147-40&gt;0,G147-40,0)</f>
        <v>7</v>
      </c>
      <c r="M147" s="26">
        <f>IF(H147-40&gt;0,H147-40,0)</f>
        <v>3</v>
      </c>
      <c r="N147" s="14">
        <f>C147*D147</f>
        <v>855</v>
      </c>
      <c r="O147" s="14">
        <f>$C$4*E147</f>
        <v>484</v>
      </c>
      <c r="P147" s="14">
        <f>$C$4*F147</f>
        <v>528</v>
      </c>
      <c r="Q147" s="14">
        <f>$C$4*G147</f>
        <v>517</v>
      </c>
      <c r="R147" s="14">
        <f>$C$4*H147</f>
        <v>473</v>
      </c>
      <c r="S147" s="17">
        <f>0.5*$D147*I147</f>
        <v>112.5</v>
      </c>
      <c r="T147" s="17">
        <f>0.5*$D147*J147</f>
        <v>90</v>
      </c>
      <c r="U147" s="17">
        <f>0.5*$D147*K147</f>
        <v>180</v>
      </c>
      <c r="V147" s="17">
        <f>0.5*$D147*L147</f>
        <v>157.5</v>
      </c>
      <c r="W147" s="17">
        <f>0.5*$D147*M147</f>
        <v>67.5</v>
      </c>
      <c r="X147" s="22">
        <f>N147+S147</f>
        <v>967.5</v>
      </c>
      <c r="Y147" s="22">
        <f>O147+T147</f>
        <v>574</v>
      </c>
      <c r="Z147" s="22">
        <f>P147+U147</f>
        <v>708</v>
      </c>
      <c r="AA147" s="22">
        <f>Q147+V147</f>
        <v>674.5</v>
      </c>
      <c r="AB147" s="22">
        <f>R147+W147</f>
        <v>540.5</v>
      </c>
      <c r="AC147" s="2">
        <f>SUM(X147:AB147)</f>
        <v>3464.5</v>
      </c>
    </row>
    <row r="148" spans="1:30" x14ac:dyDescent="0.45">
      <c r="A148" s="1" t="s">
        <v>289</v>
      </c>
      <c r="B148" s="1" t="s">
        <v>290</v>
      </c>
      <c r="C148" s="2">
        <v>19</v>
      </c>
      <c r="D148" s="25">
        <v>47</v>
      </c>
      <c r="E148" s="25">
        <v>50</v>
      </c>
      <c r="F148" s="25">
        <v>47</v>
      </c>
      <c r="G148" s="25">
        <v>40</v>
      </c>
      <c r="H148" s="25">
        <v>49</v>
      </c>
      <c r="I148" s="26">
        <f>IF(D148-40&gt;0,D148-40,0)</f>
        <v>7</v>
      </c>
      <c r="J148" s="26">
        <f>IF(E148-40&gt;0,E148-40,0)</f>
        <v>10</v>
      </c>
      <c r="K148" s="26">
        <f>IF(F148-40&gt;0,F148-40,0)</f>
        <v>7</v>
      </c>
      <c r="L148" s="26">
        <f>IF(G148-40&gt;0,G148-40,0)</f>
        <v>0</v>
      </c>
      <c r="M148" s="26">
        <f>IF(H148-40&gt;0,H148-40,0)</f>
        <v>9</v>
      </c>
      <c r="N148" s="14">
        <f>C148*D148</f>
        <v>893</v>
      </c>
      <c r="O148" s="14">
        <f>$C$4*E148</f>
        <v>550</v>
      </c>
      <c r="P148" s="14">
        <f>$C$4*F148</f>
        <v>517</v>
      </c>
      <c r="Q148" s="14">
        <f>$C$4*G148</f>
        <v>440</v>
      </c>
      <c r="R148" s="14">
        <f>$C$4*H148</f>
        <v>539</v>
      </c>
      <c r="S148" s="17">
        <f>0.5*$D148*I148</f>
        <v>164.5</v>
      </c>
      <c r="T148" s="17">
        <f>0.5*$D148*J148</f>
        <v>235</v>
      </c>
      <c r="U148" s="17">
        <f>0.5*$D148*K148</f>
        <v>164.5</v>
      </c>
      <c r="V148" s="17">
        <f>0.5*$D148*L148</f>
        <v>0</v>
      </c>
      <c r="W148" s="17">
        <f>0.5*$D148*M148</f>
        <v>211.5</v>
      </c>
      <c r="X148" s="22">
        <f>N148+S148</f>
        <v>1057.5</v>
      </c>
      <c r="Y148" s="22">
        <f>O148+T148</f>
        <v>785</v>
      </c>
      <c r="Z148" s="22">
        <f>P148+U148</f>
        <v>681.5</v>
      </c>
      <c r="AA148" s="22">
        <f>Q148+V148</f>
        <v>440</v>
      </c>
      <c r="AB148" s="22">
        <f>R148+W148</f>
        <v>750.5</v>
      </c>
      <c r="AC148" s="2">
        <f>SUM(X148:AB148)</f>
        <v>3714.5</v>
      </c>
    </row>
    <row r="149" spans="1:30" x14ac:dyDescent="0.45">
      <c r="A149" s="1" t="s">
        <v>291</v>
      </c>
      <c r="B149" s="1" t="s">
        <v>292</v>
      </c>
      <c r="C149" s="2">
        <v>12</v>
      </c>
      <c r="D149" s="25">
        <v>50</v>
      </c>
      <c r="E149" s="25">
        <v>42</v>
      </c>
      <c r="F149" s="25">
        <v>40</v>
      </c>
      <c r="G149" s="25">
        <v>40</v>
      </c>
      <c r="H149" s="25">
        <v>39</v>
      </c>
      <c r="I149" s="26">
        <f>IF(D149-40&gt;0,D149-40,0)</f>
        <v>10</v>
      </c>
      <c r="J149" s="26">
        <f>IF(E149-40&gt;0,E149-40,0)</f>
        <v>2</v>
      </c>
      <c r="K149" s="26">
        <f>IF(F149-40&gt;0,F149-40,0)</f>
        <v>0</v>
      </c>
      <c r="L149" s="26">
        <f>IF(G149-40&gt;0,G149-40,0)</f>
        <v>0</v>
      </c>
      <c r="M149" s="26">
        <f>IF(H149-40&gt;0,H149-40,0)</f>
        <v>0</v>
      </c>
      <c r="N149" s="14">
        <f>C149*D149</f>
        <v>600</v>
      </c>
      <c r="O149" s="14">
        <f>$C$4*E149</f>
        <v>462</v>
      </c>
      <c r="P149" s="14">
        <f>$C$4*F149</f>
        <v>440</v>
      </c>
      <c r="Q149" s="14">
        <f>$C$4*G149</f>
        <v>440</v>
      </c>
      <c r="R149" s="14">
        <f>$C$4*H149</f>
        <v>429</v>
      </c>
      <c r="S149" s="17">
        <f>0.5*$D149*I149</f>
        <v>250</v>
      </c>
      <c r="T149" s="17">
        <f>0.5*$D149*J149</f>
        <v>50</v>
      </c>
      <c r="U149" s="17">
        <f>0.5*$D149*K149</f>
        <v>0</v>
      </c>
      <c r="V149" s="17">
        <f>0.5*$D149*L149</f>
        <v>0</v>
      </c>
      <c r="W149" s="17">
        <f>0.5*$D149*M149</f>
        <v>0</v>
      </c>
      <c r="X149" s="22">
        <f>N149+S149</f>
        <v>850</v>
      </c>
      <c r="Y149" s="22">
        <f>O149+T149</f>
        <v>512</v>
      </c>
      <c r="Z149" s="22">
        <f>P149+U149</f>
        <v>440</v>
      </c>
      <c r="AA149" s="22">
        <f>Q149+V149</f>
        <v>440</v>
      </c>
      <c r="AB149" s="22">
        <f>R149+W149</f>
        <v>429</v>
      </c>
      <c r="AC149" s="2">
        <f>SUM(X149:AB149)</f>
        <v>2671</v>
      </c>
    </row>
    <row r="150" spans="1:30" x14ac:dyDescent="0.45">
      <c r="A150" s="1" t="s">
        <v>293</v>
      </c>
      <c r="B150" s="1" t="s">
        <v>294</v>
      </c>
      <c r="C150" s="2">
        <v>15</v>
      </c>
      <c r="D150" s="25">
        <v>48</v>
      </c>
      <c r="E150" s="25">
        <v>48</v>
      </c>
      <c r="F150" s="25">
        <v>43</v>
      </c>
      <c r="G150" s="25">
        <v>50</v>
      </c>
      <c r="H150" s="25">
        <v>43</v>
      </c>
      <c r="I150" s="26">
        <f>IF(D150-40&gt;0,D150-40,0)</f>
        <v>8</v>
      </c>
      <c r="J150" s="26">
        <f>IF(E150-40&gt;0,E150-40,0)</f>
        <v>8</v>
      </c>
      <c r="K150" s="26">
        <f>IF(F150-40&gt;0,F150-40,0)</f>
        <v>3</v>
      </c>
      <c r="L150" s="26">
        <f>IF(G150-40&gt;0,G150-40,0)</f>
        <v>10</v>
      </c>
      <c r="M150" s="26">
        <f>IF(H150-40&gt;0,H150-40,0)</f>
        <v>3</v>
      </c>
      <c r="N150" s="14">
        <f>C150*D150</f>
        <v>720</v>
      </c>
      <c r="O150" s="14">
        <f>$C$4*E150</f>
        <v>528</v>
      </c>
      <c r="P150" s="14">
        <f>$C$4*F150</f>
        <v>473</v>
      </c>
      <c r="Q150" s="14">
        <f>$C$4*G150</f>
        <v>550</v>
      </c>
      <c r="R150" s="14">
        <f>$C$4*H150</f>
        <v>473</v>
      </c>
      <c r="S150" s="17">
        <f>0.5*$D150*I150</f>
        <v>192</v>
      </c>
      <c r="T150" s="17">
        <f>0.5*$D150*J150</f>
        <v>192</v>
      </c>
      <c r="U150" s="17">
        <f>0.5*$D150*K150</f>
        <v>72</v>
      </c>
      <c r="V150" s="17">
        <f>0.5*$D150*L150</f>
        <v>240</v>
      </c>
      <c r="W150" s="17">
        <f>0.5*$D150*M150</f>
        <v>72</v>
      </c>
      <c r="X150" s="22">
        <f>N150+S150</f>
        <v>912</v>
      </c>
      <c r="Y150" s="22">
        <f>O150+T150</f>
        <v>720</v>
      </c>
      <c r="Z150" s="22">
        <f>P150+U150</f>
        <v>545</v>
      </c>
      <c r="AA150" s="22">
        <f>Q150+V150</f>
        <v>790</v>
      </c>
      <c r="AB150" s="22">
        <f>R150+W150</f>
        <v>545</v>
      </c>
      <c r="AC150" s="2">
        <f>SUM(X150:AB150)</f>
        <v>3512</v>
      </c>
    </row>
    <row r="151" spans="1:30" x14ac:dyDescent="0.45">
      <c r="A151" s="1" t="s">
        <v>295</v>
      </c>
      <c r="B151" s="1" t="s">
        <v>296</v>
      </c>
      <c r="C151" s="2">
        <v>17</v>
      </c>
      <c r="D151" s="25">
        <v>43</v>
      </c>
      <c r="E151" s="25">
        <v>47</v>
      </c>
      <c r="F151" s="25">
        <v>49</v>
      </c>
      <c r="G151" s="25">
        <v>43</v>
      </c>
      <c r="H151" s="25">
        <v>45</v>
      </c>
      <c r="I151" s="26">
        <f>IF(D151-40&gt;0,D151-40,0)</f>
        <v>3</v>
      </c>
      <c r="J151" s="26">
        <f>IF(E151-40&gt;0,E151-40,0)</f>
        <v>7</v>
      </c>
      <c r="K151" s="26">
        <f>IF(F151-40&gt;0,F151-40,0)</f>
        <v>9</v>
      </c>
      <c r="L151" s="26">
        <f>IF(G151-40&gt;0,G151-40,0)</f>
        <v>3</v>
      </c>
      <c r="M151" s="26">
        <f>IF(H151-40&gt;0,H151-40,0)</f>
        <v>5</v>
      </c>
      <c r="N151" s="14">
        <f>C151*D151</f>
        <v>731</v>
      </c>
      <c r="O151" s="14">
        <f>$C$4*E151</f>
        <v>517</v>
      </c>
      <c r="P151" s="14">
        <f>$C$4*F151</f>
        <v>539</v>
      </c>
      <c r="Q151" s="14">
        <f>$C$4*G151</f>
        <v>473</v>
      </c>
      <c r="R151" s="14">
        <f>$C$4*H151</f>
        <v>495</v>
      </c>
      <c r="S151" s="17">
        <f>0.5*$D151*I151</f>
        <v>64.5</v>
      </c>
      <c r="T151" s="17">
        <f>0.5*$D151*J151</f>
        <v>150.5</v>
      </c>
      <c r="U151" s="17">
        <f>0.5*$D151*K151</f>
        <v>193.5</v>
      </c>
      <c r="V151" s="17">
        <f>0.5*$D151*L151</f>
        <v>64.5</v>
      </c>
      <c r="W151" s="17">
        <f>0.5*$D151*M151</f>
        <v>107.5</v>
      </c>
      <c r="X151" s="22">
        <f>N151+S151</f>
        <v>795.5</v>
      </c>
      <c r="Y151" s="22">
        <f>O151+T151</f>
        <v>667.5</v>
      </c>
      <c r="Z151" s="22">
        <f>P151+U151</f>
        <v>732.5</v>
      </c>
      <c r="AA151" s="22">
        <f>Q151+V151</f>
        <v>537.5</v>
      </c>
      <c r="AB151" s="22">
        <f>R151+W151</f>
        <v>602.5</v>
      </c>
      <c r="AC151" s="2">
        <f>SUM(X151:AB151)</f>
        <v>3335.5</v>
      </c>
    </row>
    <row r="152" spans="1:30" x14ac:dyDescent="0.45">
      <c r="A152" s="1" t="s">
        <v>297</v>
      </c>
      <c r="B152" s="1" t="s">
        <v>298</v>
      </c>
      <c r="C152" s="2">
        <v>12</v>
      </c>
      <c r="D152" s="25">
        <v>50</v>
      </c>
      <c r="E152" s="25">
        <v>40</v>
      </c>
      <c r="F152" s="25">
        <v>39</v>
      </c>
      <c r="G152" s="25">
        <v>39</v>
      </c>
      <c r="H152" s="25">
        <v>45</v>
      </c>
      <c r="I152" s="26">
        <f>IF(D152-40&gt;0,D152-40,0)</f>
        <v>10</v>
      </c>
      <c r="J152" s="26">
        <f>IF(E152-40&gt;0,E152-40,0)</f>
        <v>0</v>
      </c>
      <c r="K152" s="26">
        <f>IF(F152-40&gt;0,F152-40,0)</f>
        <v>0</v>
      </c>
      <c r="L152" s="26">
        <f>IF(G152-40&gt;0,G152-40,0)</f>
        <v>0</v>
      </c>
      <c r="M152" s="26">
        <f>IF(H152-40&gt;0,H152-40,0)</f>
        <v>5</v>
      </c>
      <c r="N152" s="14">
        <f>C152*D152</f>
        <v>600</v>
      </c>
      <c r="O152" s="14">
        <f>$C$4*E152</f>
        <v>440</v>
      </c>
      <c r="P152" s="14">
        <f>$C$4*F152</f>
        <v>429</v>
      </c>
      <c r="Q152" s="14">
        <f>$C$4*G152</f>
        <v>429</v>
      </c>
      <c r="R152" s="14">
        <f>$C$4*H152</f>
        <v>495</v>
      </c>
      <c r="S152" s="17">
        <f>0.5*$D152*I152</f>
        <v>250</v>
      </c>
      <c r="T152" s="17">
        <f>0.5*$D152*J152</f>
        <v>0</v>
      </c>
      <c r="U152" s="17">
        <f>0.5*$D152*K152</f>
        <v>0</v>
      </c>
      <c r="V152" s="17">
        <f>0.5*$D152*L152</f>
        <v>0</v>
      </c>
      <c r="W152" s="17">
        <f>0.5*$D152*M152</f>
        <v>125</v>
      </c>
      <c r="X152" s="22">
        <f>N152+S152</f>
        <v>850</v>
      </c>
      <c r="Y152" s="22">
        <f>O152+T152</f>
        <v>440</v>
      </c>
      <c r="Z152" s="22">
        <f>P152+U152</f>
        <v>429</v>
      </c>
      <c r="AA152" s="22">
        <f>Q152+V152</f>
        <v>429</v>
      </c>
      <c r="AB152" s="22">
        <f>R152+W152</f>
        <v>620</v>
      </c>
      <c r="AC152" s="2">
        <f>SUM(X152:AB152)</f>
        <v>2768</v>
      </c>
    </row>
    <row r="153" spans="1:30" x14ac:dyDescent="0.45">
      <c r="A153" s="1" t="s">
        <v>299</v>
      </c>
      <c r="B153" s="1" t="s">
        <v>300</v>
      </c>
      <c r="C153" s="2">
        <v>13</v>
      </c>
      <c r="D153" s="25">
        <v>48</v>
      </c>
      <c r="E153" s="25">
        <v>43</v>
      </c>
      <c r="F153" s="25">
        <v>43</v>
      </c>
      <c r="G153" s="25">
        <v>46</v>
      </c>
      <c r="H153" s="25">
        <v>47</v>
      </c>
      <c r="I153" s="26">
        <f>IF(D153-40&gt;0,D153-40,0)</f>
        <v>8</v>
      </c>
      <c r="J153" s="26">
        <f>IF(E153-40&gt;0,E153-40,0)</f>
        <v>3</v>
      </c>
      <c r="K153" s="26">
        <f>IF(F153-40&gt;0,F153-40,0)</f>
        <v>3</v>
      </c>
      <c r="L153" s="26">
        <f>IF(G153-40&gt;0,G153-40,0)</f>
        <v>6</v>
      </c>
      <c r="M153" s="26">
        <f>IF(H153-40&gt;0,H153-40,0)</f>
        <v>7</v>
      </c>
      <c r="N153" s="14">
        <f>C153*D153</f>
        <v>624</v>
      </c>
      <c r="O153" s="14">
        <f>$C$4*E153</f>
        <v>473</v>
      </c>
      <c r="P153" s="14">
        <f>$C$4*F153</f>
        <v>473</v>
      </c>
      <c r="Q153" s="14">
        <f>$C$4*G153</f>
        <v>506</v>
      </c>
      <c r="R153" s="14">
        <f>$C$4*H153</f>
        <v>517</v>
      </c>
      <c r="S153" s="17">
        <f>0.5*$D153*I153</f>
        <v>192</v>
      </c>
      <c r="T153" s="17">
        <f>0.5*$D153*J153</f>
        <v>72</v>
      </c>
      <c r="U153" s="17">
        <f>0.5*$D153*K153</f>
        <v>72</v>
      </c>
      <c r="V153" s="17">
        <f>0.5*$D153*L153</f>
        <v>144</v>
      </c>
      <c r="W153" s="17">
        <f>0.5*$D153*M153</f>
        <v>168</v>
      </c>
      <c r="X153" s="22">
        <f>N153+S153</f>
        <v>816</v>
      </c>
      <c r="Y153" s="22">
        <f>O153+T153</f>
        <v>545</v>
      </c>
      <c r="Z153" s="22">
        <f>P153+U153</f>
        <v>545</v>
      </c>
      <c r="AA153" s="22">
        <f>Q153+V153</f>
        <v>650</v>
      </c>
      <c r="AB153" s="22">
        <f>R153+W153</f>
        <v>685</v>
      </c>
      <c r="AC153" s="2">
        <f>SUM(X153:AB153)</f>
        <v>3241</v>
      </c>
    </row>
    <row r="154" spans="1:30" x14ac:dyDescent="0.45">
      <c r="D154" s="10"/>
      <c r="E154" s="10"/>
      <c r="F154" s="10"/>
      <c r="G154" s="10"/>
      <c r="H154" s="10"/>
      <c r="I154" s="4"/>
      <c r="J154" s="4"/>
      <c r="K154" s="4"/>
      <c r="L154" s="4"/>
      <c r="M154" s="4"/>
    </row>
    <row r="155" spans="1:30" x14ac:dyDescent="0.45">
      <c r="A155" s="1" t="s">
        <v>305</v>
      </c>
      <c r="C155" s="2">
        <f>MAX(C4:C153)</f>
        <v>19</v>
      </c>
      <c r="D155" s="11">
        <f t="shared" ref="D155:N155" si="9">MAX(D4:D153)</f>
        <v>50</v>
      </c>
      <c r="E155" s="10"/>
      <c r="F155" s="11">
        <f t="shared" ref="F155:M155" si="10">MAX(F4:F153)</f>
        <v>50</v>
      </c>
      <c r="G155" s="10"/>
      <c r="H155" s="11">
        <f t="shared" ref="H155:M155" si="11">MAX(H4:H153)</f>
        <v>50</v>
      </c>
      <c r="I155" s="10"/>
      <c r="J155" s="11">
        <f t="shared" ref="J155:M155" si="12">MAX(J4:J153)</f>
        <v>10</v>
      </c>
      <c r="K155" s="10"/>
      <c r="L155" s="11">
        <f t="shared" ref="L155:M155" si="13">MAX(L4:L153)</f>
        <v>10</v>
      </c>
      <c r="M155" s="10"/>
      <c r="N155" s="14">
        <f t="shared" si="9"/>
        <v>931</v>
      </c>
      <c r="O155" s="14">
        <f t="shared" ref="O155:Z155" si="14">MAX(O4:O153)</f>
        <v>550</v>
      </c>
      <c r="P155" s="14">
        <f t="shared" si="14"/>
        <v>550</v>
      </c>
      <c r="Q155" s="14">
        <f t="shared" si="14"/>
        <v>550</v>
      </c>
      <c r="R155" s="14">
        <f t="shared" si="14"/>
        <v>550</v>
      </c>
      <c r="S155" s="14">
        <f t="shared" si="14"/>
        <v>250</v>
      </c>
      <c r="T155" s="14">
        <f t="shared" si="14"/>
        <v>245</v>
      </c>
      <c r="U155" s="14">
        <f t="shared" si="14"/>
        <v>250</v>
      </c>
      <c r="V155" s="14">
        <f t="shared" si="14"/>
        <v>250</v>
      </c>
      <c r="W155" s="14">
        <f t="shared" si="14"/>
        <v>250</v>
      </c>
      <c r="X155" s="14">
        <f t="shared" si="14"/>
        <v>1151.5</v>
      </c>
      <c r="Y155" s="14">
        <f t="shared" si="14"/>
        <v>795</v>
      </c>
      <c r="Z155" s="14">
        <f t="shared" si="14"/>
        <v>800</v>
      </c>
      <c r="AA155" s="14">
        <f t="shared" ref="AA155:AD155" si="15">MAX(AA4:AA153)</f>
        <v>800</v>
      </c>
      <c r="AB155" s="14">
        <f t="shared" si="15"/>
        <v>800</v>
      </c>
      <c r="AC155" s="14">
        <f>MAX(AC4:AC153)</f>
        <v>4118.5</v>
      </c>
      <c r="AD155" s="14"/>
    </row>
    <row r="156" spans="1:30" x14ac:dyDescent="0.45">
      <c r="A156" s="1" t="s">
        <v>306</v>
      </c>
      <c r="C156" s="2">
        <f>MIN( C4:C153)</f>
        <v>10</v>
      </c>
      <c r="D156" s="11">
        <f t="shared" ref="D156:N156" si="16">MIN( D4:D153)</f>
        <v>39</v>
      </c>
      <c r="E156" s="10"/>
      <c r="F156" s="11">
        <f t="shared" ref="F156:M156" si="17">MIN( F4:F153)</f>
        <v>39</v>
      </c>
      <c r="G156" s="10"/>
      <c r="H156" s="11">
        <f t="shared" ref="H156:M156" si="18">MIN( H4:H153)</f>
        <v>39</v>
      </c>
      <c r="I156" s="10"/>
      <c r="J156" s="11">
        <f t="shared" ref="J156:M156" si="19">MIN( J4:J153)</f>
        <v>0</v>
      </c>
      <c r="K156" s="10"/>
      <c r="L156" s="11">
        <f t="shared" ref="L156:M156" si="20">MIN( L4:L153)</f>
        <v>0</v>
      </c>
      <c r="M156" s="10"/>
      <c r="N156" s="14">
        <f t="shared" si="16"/>
        <v>390</v>
      </c>
      <c r="O156" s="14">
        <f t="shared" ref="O156:Z156" si="21">MIN( O4:O153)</f>
        <v>429</v>
      </c>
      <c r="P156" s="14">
        <f t="shared" si="21"/>
        <v>429</v>
      </c>
      <c r="Q156" s="14">
        <f t="shared" si="21"/>
        <v>429</v>
      </c>
      <c r="R156" s="14">
        <f t="shared" si="21"/>
        <v>429</v>
      </c>
      <c r="S156" s="14">
        <f t="shared" si="21"/>
        <v>0</v>
      </c>
      <c r="T156" s="14">
        <f t="shared" si="21"/>
        <v>0</v>
      </c>
      <c r="U156" s="14">
        <f t="shared" si="21"/>
        <v>0</v>
      </c>
      <c r="V156" s="14">
        <f t="shared" si="21"/>
        <v>0</v>
      </c>
      <c r="W156" s="14">
        <f t="shared" si="21"/>
        <v>0</v>
      </c>
      <c r="X156" s="14">
        <f t="shared" si="21"/>
        <v>390</v>
      </c>
      <c r="Y156" s="14">
        <f t="shared" si="21"/>
        <v>429</v>
      </c>
      <c r="Z156" s="14">
        <f t="shared" si="21"/>
        <v>429</v>
      </c>
      <c r="AA156" s="14">
        <f t="shared" ref="AA156:AD156" si="22">MIN( AA4:AA153)</f>
        <v>429</v>
      </c>
      <c r="AB156" s="14">
        <f t="shared" si="22"/>
        <v>429</v>
      </c>
      <c r="AC156" s="14">
        <f>MIN( AC4:AC153)</f>
        <v>2200</v>
      </c>
      <c r="AD156" s="14"/>
    </row>
    <row r="157" spans="1:30" x14ac:dyDescent="0.45">
      <c r="A157" s="1" t="s">
        <v>307</v>
      </c>
      <c r="C157" s="2">
        <f>AVERAGE(C4:C153)</f>
        <v>14.44</v>
      </c>
      <c r="D157" s="11">
        <f t="shared" ref="D157:N157" si="23">AVERAGE(D4:D153)</f>
        <v>44.54</v>
      </c>
      <c r="E157" s="10"/>
      <c r="F157" s="23">
        <f t="shared" ref="F157:M157" si="24">AVERAGE(F4:F153)</f>
        <v>44.513333333333335</v>
      </c>
      <c r="G157" s="10"/>
      <c r="H157" s="23">
        <f t="shared" ref="H157:M157" si="25">AVERAGE(H4:H153)</f>
        <v>44.666666666666664</v>
      </c>
      <c r="I157" s="10"/>
      <c r="J157" s="11">
        <f t="shared" ref="J157:M157" si="26">AVERAGE(J4:J153)</f>
        <v>4.74</v>
      </c>
      <c r="K157" s="10"/>
      <c r="L157" s="23">
        <f t="shared" ref="L157:M157" si="27">AVERAGE(L4:L153)</f>
        <v>4.7733333333333334</v>
      </c>
      <c r="M157" s="10"/>
      <c r="N157" s="14">
        <f t="shared" si="23"/>
        <v>643.29333333333329</v>
      </c>
      <c r="O157" s="14">
        <f t="shared" ref="O157:Z157" si="28">AVERAGE(O4:O153)</f>
        <v>491.40666666666669</v>
      </c>
      <c r="P157" s="14">
        <f t="shared" si="28"/>
        <v>489.64666666666665</v>
      </c>
      <c r="Q157" s="14">
        <f t="shared" si="28"/>
        <v>491.62666666666667</v>
      </c>
      <c r="R157" s="14">
        <f t="shared" si="28"/>
        <v>491.33333333333331</v>
      </c>
      <c r="S157" s="14">
        <f t="shared" si="28"/>
        <v>108.20333333333333</v>
      </c>
      <c r="T157" s="14">
        <f t="shared" si="28"/>
        <v>105.83333333333333</v>
      </c>
      <c r="U157" s="14">
        <f t="shared" si="28"/>
        <v>102.89666666666666</v>
      </c>
      <c r="V157" s="14">
        <f t="shared" si="28"/>
        <v>106.33</v>
      </c>
      <c r="W157" s="14">
        <f t="shared" si="28"/>
        <v>107.51333333333334</v>
      </c>
      <c r="X157" s="14">
        <f t="shared" si="28"/>
        <v>751.49666666666667</v>
      </c>
      <c r="Y157" s="14">
        <f t="shared" si="28"/>
        <v>597.24</v>
      </c>
      <c r="Z157" s="14">
        <f t="shared" si="28"/>
        <v>592.54333333333329</v>
      </c>
      <c r="AA157" s="14">
        <f t="shared" ref="AA157:AD157" si="29">AVERAGE(AA4:AA153)</f>
        <v>597.95666666666671</v>
      </c>
      <c r="AB157" s="14">
        <f t="shared" si="29"/>
        <v>598.84666666666669</v>
      </c>
      <c r="AC157" s="14">
        <f>AVERAGE(AC4:AC153)</f>
        <v>3138.0833333333335</v>
      </c>
      <c r="AD157" s="14"/>
    </row>
    <row r="158" spans="1:30" x14ac:dyDescent="0.45">
      <c r="A158" s="1" t="s">
        <v>308</v>
      </c>
      <c r="D158" s="10">
        <f>SUM(D4:D153)</f>
        <v>6681</v>
      </c>
      <c r="E158" s="10"/>
      <c r="F158" s="10">
        <f t="shared" ref="F158:M158" si="30">SUM(F4:F153)</f>
        <v>6677</v>
      </c>
      <c r="G158" s="10"/>
      <c r="H158" s="10">
        <f t="shared" ref="H158:M158" si="31">SUM(H4:H153)</f>
        <v>6700</v>
      </c>
      <c r="I158" s="10"/>
      <c r="J158" s="10">
        <f t="shared" ref="J158:M158" si="32">SUM(J4:J153)</f>
        <v>711</v>
      </c>
      <c r="K158" s="10"/>
      <c r="L158" s="10">
        <f t="shared" ref="L158:M158" si="33">SUM(L4:L153)</f>
        <v>716</v>
      </c>
      <c r="M158" s="10"/>
      <c r="N158" s="15">
        <f>SUM(N4:N153)</f>
        <v>96494</v>
      </c>
      <c r="O158" s="15">
        <f t="shared" ref="O158:Y158" si="34">SUM(O4:O153)</f>
        <v>73711</v>
      </c>
      <c r="P158" s="15">
        <f t="shared" si="34"/>
        <v>73447</v>
      </c>
      <c r="Q158" s="15">
        <f t="shared" si="34"/>
        <v>73744</v>
      </c>
      <c r="R158" s="15">
        <f t="shared" si="34"/>
        <v>73700</v>
      </c>
      <c r="S158" s="15">
        <f t="shared" si="34"/>
        <v>16230.5</v>
      </c>
      <c r="T158" s="15">
        <f t="shared" si="34"/>
        <v>15875</v>
      </c>
      <c r="U158" s="15">
        <f t="shared" si="34"/>
        <v>15434.5</v>
      </c>
      <c r="V158" s="15">
        <f t="shared" si="34"/>
        <v>15949.5</v>
      </c>
      <c r="W158" s="15">
        <f t="shared" si="34"/>
        <v>16127</v>
      </c>
      <c r="X158" s="15">
        <f t="shared" si="34"/>
        <v>112724.5</v>
      </c>
      <c r="Y158" s="15">
        <f t="shared" si="34"/>
        <v>89586</v>
      </c>
      <c r="Z158" s="15">
        <f>SUM(Z4:Z153)</f>
        <v>88881.5</v>
      </c>
      <c r="AA158" s="15">
        <f t="shared" ref="AA158:AD158" si="35">SUM(AA4:AA153)</f>
        <v>89693.5</v>
      </c>
      <c r="AB158" s="15">
        <f t="shared" si="35"/>
        <v>89827</v>
      </c>
      <c r="AC158" s="15">
        <f>SUM(AC4:AC153)</f>
        <v>470712.5</v>
      </c>
      <c r="AD158" s="15"/>
    </row>
    <row r="159" spans="1:30" x14ac:dyDescent="0.45">
      <c r="D159" s="10"/>
      <c r="E159" s="10"/>
      <c r="F159" s="10"/>
      <c r="G159" s="10"/>
      <c r="H159" s="10"/>
      <c r="I159" s="4"/>
      <c r="J159" s="4"/>
      <c r="K159" s="4"/>
      <c r="L159" s="4"/>
      <c r="M159" s="4"/>
    </row>
    <row r="160" spans="1:30" x14ac:dyDescent="0.45">
      <c r="D160" s="10"/>
      <c r="E160" s="10"/>
      <c r="F160" s="10"/>
      <c r="G160" s="10"/>
      <c r="H160" s="10"/>
      <c r="I160" s="4"/>
      <c r="J160" s="4"/>
      <c r="K160" s="4"/>
      <c r="L160" s="4"/>
      <c r="M160" s="4"/>
    </row>
    <row r="161" spans="4:13" x14ac:dyDescent="0.45">
      <c r="D161" s="10"/>
      <c r="E161" s="10"/>
      <c r="F161" s="10"/>
      <c r="G161" s="10"/>
      <c r="H161" s="10"/>
      <c r="I161" s="4"/>
      <c r="J161" s="4"/>
      <c r="K161" s="4"/>
      <c r="L161" s="4"/>
      <c r="M161" s="4"/>
    </row>
    <row r="162" spans="4:13" x14ac:dyDescent="0.45">
      <c r="D162" s="10"/>
      <c r="E162" s="10"/>
      <c r="F162" s="10"/>
      <c r="G162" s="10"/>
      <c r="H162" s="10"/>
      <c r="I162" s="4"/>
      <c r="J162" s="4"/>
      <c r="K162" s="4"/>
      <c r="L162" s="4"/>
      <c r="M162" s="4"/>
    </row>
    <row r="163" spans="4:13" x14ac:dyDescent="0.45">
      <c r="D163" s="10"/>
      <c r="E163" s="10"/>
      <c r="F163" s="10"/>
      <c r="G163" s="10"/>
      <c r="H163" s="10"/>
      <c r="I163" s="4"/>
      <c r="J163" s="4"/>
      <c r="K163" s="4"/>
      <c r="L163" s="4"/>
      <c r="M163" s="4"/>
    </row>
    <row r="164" spans="4:13" x14ac:dyDescent="0.45">
      <c r="D164" s="10"/>
      <c r="E164" s="10"/>
      <c r="F164" s="10"/>
      <c r="G164" s="10"/>
      <c r="H164" s="10"/>
      <c r="I164" s="4"/>
      <c r="J164" s="4"/>
      <c r="K164" s="4"/>
      <c r="L164" s="4"/>
      <c r="M164" s="4"/>
    </row>
    <row r="165" spans="4:13" x14ac:dyDescent="0.45">
      <c r="D165" s="10"/>
      <c r="E165" s="10"/>
      <c r="F165" s="10"/>
      <c r="G165" s="10"/>
      <c r="H165" s="10"/>
      <c r="I165" s="4"/>
      <c r="J165" s="4"/>
      <c r="K165" s="4"/>
      <c r="L165" s="4"/>
      <c r="M165" s="4"/>
    </row>
    <row r="166" spans="4:13" x14ac:dyDescent="0.45">
      <c r="D166" s="10"/>
      <c r="E166" s="10"/>
      <c r="F166" s="10"/>
      <c r="G166" s="10"/>
      <c r="H166" s="10"/>
      <c r="I166" s="4"/>
      <c r="J166" s="4"/>
      <c r="K166" s="4"/>
      <c r="L166" s="4"/>
      <c r="M166" s="4"/>
    </row>
    <row r="167" spans="4:13" x14ac:dyDescent="0.45">
      <c r="D167" s="10"/>
      <c r="E167" s="10"/>
      <c r="F167" s="10"/>
      <c r="G167" s="10"/>
      <c r="H167" s="10"/>
      <c r="I167" s="4"/>
      <c r="J167" s="4"/>
      <c r="K167" s="4"/>
      <c r="L167" s="4"/>
      <c r="M167" s="4"/>
    </row>
    <row r="168" spans="4:13" x14ac:dyDescent="0.45">
      <c r="D168" s="10"/>
      <c r="E168" s="10"/>
      <c r="F168" s="10"/>
      <c r="G168" s="10"/>
      <c r="H168" s="10"/>
      <c r="I168" s="4"/>
      <c r="J168" s="4"/>
      <c r="K168" s="4"/>
      <c r="L168" s="4"/>
      <c r="M168" s="4"/>
    </row>
    <row r="169" spans="4:13" x14ac:dyDescent="0.45">
      <c r="D169" s="10"/>
      <c r="E169" s="10"/>
      <c r="F169" s="10"/>
      <c r="G169" s="10"/>
      <c r="H169" s="10"/>
      <c r="I169" s="4"/>
      <c r="J169" s="4"/>
      <c r="K169" s="4"/>
      <c r="L169" s="4"/>
      <c r="M169" s="4"/>
    </row>
    <row r="170" spans="4:13" x14ac:dyDescent="0.45">
      <c r="D170" s="10"/>
      <c r="E170" s="10"/>
      <c r="F170" s="10"/>
      <c r="G170" s="10"/>
      <c r="H170" s="10"/>
      <c r="I170" s="4"/>
      <c r="J170" s="4"/>
      <c r="K170" s="4"/>
      <c r="L170" s="4"/>
      <c r="M170" s="4"/>
    </row>
    <row r="171" spans="4:13" x14ac:dyDescent="0.45">
      <c r="D171" s="10"/>
      <c r="E171" s="10"/>
      <c r="F171" s="10"/>
      <c r="G171" s="10"/>
      <c r="H171" s="10"/>
      <c r="I171" s="4"/>
      <c r="J171" s="4"/>
      <c r="K171" s="4"/>
      <c r="L171" s="4"/>
      <c r="M171" s="4"/>
    </row>
    <row r="172" spans="4:13" x14ac:dyDescent="0.45">
      <c r="D172" s="10"/>
      <c r="E172" s="10"/>
      <c r="F172" s="10"/>
      <c r="G172" s="10"/>
      <c r="H172" s="10"/>
      <c r="I172" s="4"/>
      <c r="J172" s="4"/>
      <c r="K172" s="4"/>
      <c r="L172" s="4"/>
      <c r="M172" s="4"/>
    </row>
    <row r="173" spans="4:13" x14ac:dyDescent="0.45">
      <c r="D173" s="10"/>
      <c r="E173" s="10"/>
      <c r="F173" s="10"/>
      <c r="G173" s="10"/>
      <c r="H173" s="10"/>
      <c r="I173" s="4"/>
      <c r="J173" s="4"/>
      <c r="K173" s="4"/>
      <c r="L173" s="4"/>
      <c r="M173" s="4"/>
    </row>
    <row r="174" spans="4:13" x14ac:dyDescent="0.45">
      <c r="D174" s="10"/>
      <c r="E174" s="10"/>
      <c r="F174" s="10"/>
      <c r="G174" s="10"/>
      <c r="H174" s="10"/>
      <c r="I174" s="4"/>
      <c r="J174" s="4"/>
      <c r="K174" s="4"/>
      <c r="L174" s="4"/>
      <c r="M174" s="4"/>
    </row>
    <row r="175" spans="4:13" x14ac:dyDescent="0.45">
      <c r="D175" s="10"/>
      <c r="E175" s="10"/>
      <c r="F175" s="10"/>
      <c r="G175" s="10"/>
      <c r="H175" s="10"/>
      <c r="I175" s="4"/>
      <c r="J175" s="4"/>
      <c r="K175" s="4"/>
      <c r="L175" s="4"/>
      <c r="M175" s="4"/>
    </row>
    <row r="176" spans="4:13" x14ac:dyDescent="0.45">
      <c r="D176" s="10"/>
      <c r="E176" s="10"/>
      <c r="F176" s="10"/>
      <c r="G176" s="10"/>
      <c r="H176" s="10"/>
      <c r="I176" s="4"/>
      <c r="J176" s="4"/>
      <c r="K176" s="4"/>
      <c r="L176" s="4"/>
      <c r="M176" s="4"/>
    </row>
    <row r="177" spans="4:13" x14ac:dyDescent="0.45">
      <c r="D177" s="10"/>
      <c r="E177" s="10"/>
      <c r="F177" s="10"/>
      <c r="G177" s="10"/>
      <c r="H177" s="10"/>
      <c r="I177" s="4"/>
      <c r="J177" s="4"/>
      <c r="K177" s="4"/>
      <c r="L177" s="4"/>
      <c r="M177" s="4"/>
    </row>
    <row r="178" spans="4:13" x14ac:dyDescent="0.45">
      <c r="D178" s="10"/>
      <c r="E178" s="10"/>
      <c r="F178" s="10"/>
      <c r="G178" s="10"/>
      <c r="H178" s="10"/>
      <c r="I178" s="4"/>
      <c r="J178" s="4"/>
      <c r="K178" s="4"/>
      <c r="L178" s="4"/>
      <c r="M178" s="4"/>
    </row>
    <row r="179" spans="4:13" x14ac:dyDescent="0.45">
      <c r="D179" s="10"/>
      <c r="E179" s="10"/>
      <c r="F179" s="10"/>
      <c r="G179" s="10"/>
      <c r="H179" s="10"/>
      <c r="I179" s="4"/>
      <c r="J179" s="4"/>
      <c r="K179" s="4"/>
      <c r="L179" s="4"/>
      <c r="M179" s="4"/>
    </row>
    <row r="180" spans="4:13" x14ac:dyDescent="0.45">
      <c r="D180" s="10"/>
      <c r="E180" s="10"/>
      <c r="F180" s="10"/>
      <c r="G180" s="10"/>
      <c r="H180" s="10"/>
      <c r="I180" s="4"/>
      <c r="J180" s="4"/>
      <c r="K180" s="4"/>
      <c r="L180" s="4"/>
      <c r="M180" s="4"/>
    </row>
    <row r="181" spans="4:13" x14ac:dyDescent="0.45">
      <c r="D181" s="10"/>
      <c r="E181" s="10"/>
      <c r="F181" s="10"/>
      <c r="G181" s="10"/>
      <c r="H181" s="10"/>
      <c r="I181" s="4"/>
      <c r="J181" s="4"/>
      <c r="K181" s="4"/>
      <c r="L181" s="4"/>
      <c r="M181" s="4"/>
    </row>
    <row r="182" spans="4:13" x14ac:dyDescent="0.45">
      <c r="D182" s="10"/>
      <c r="E182" s="10"/>
      <c r="F182" s="10"/>
      <c r="G182" s="10"/>
      <c r="H182" s="10"/>
      <c r="I182" s="4"/>
      <c r="J182" s="4"/>
      <c r="K182" s="4"/>
      <c r="L182" s="4"/>
      <c r="M182" s="4"/>
    </row>
    <row r="183" spans="4:13" x14ac:dyDescent="0.45">
      <c r="D183" s="10"/>
      <c r="E183" s="10"/>
      <c r="F183" s="10"/>
      <c r="G183" s="10"/>
      <c r="H183" s="10"/>
      <c r="I183" s="4"/>
      <c r="J183" s="4"/>
      <c r="K183" s="4"/>
      <c r="L183" s="4"/>
      <c r="M183" s="4"/>
    </row>
    <row r="184" spans="4:13" x14ac:dyDescent="0.45">
      <c r="D184" s="10"/>
      <c r="E184" s="10"/>
      <c r="F184" s="10"/>
      <c r="G184" s="10"/>
      <c r="H184" s="10"/>
      <c r="I184" s="4"/>
      <c r="J184" s="4"/>
      <c r="K184" s="4"/>
      <c r="L184" s="4"/>
      <c r="M184" s="4"/>
    </row>
    <row r="185" spans="4:13" x14ac:dyDescent="0.45">
      <c r="D185" s="10"/>
      <c r="E185" s="10"/>
      <c r="F185" s="10"/>
      <c r="G185" s="10"/>
      <c r="H185" s="10"/>
      <c r="I185" s="4"/>
      <c r="J185" s="4"/>
      <c r="K185" s="4"/>
      <c r="L185" s="4"/>
      <c r="M185" s="4"/>
    </row>
    <row r="186" spans="4:13" x14ac:dyDescent="0.45">
      <c r="D186" s="10"/>
      <c r="E186" s="10"/>
      <c r="F186" s="10"/>
      <c r="G186" s="10"/>
      <c r="H186" s="10"/>
      <c r="I186" s="4"/>
      <c r="J186" s="4"/>
      <c r="K186" s="4"/>
      <c r="L186" s="4"/>
      <c r="M186" s="4"/>
    </row>
    <row r="187" spans="4:13" x14ac:dyDescent="0.45">
      <c r="D187" s="10"/>
      <c r="E187" s="10"/>
      <c r="F187" s="10"/>
      <c r="G187" s="10"/>
      <c r="H187" s="10"/>
      <c r="I187" s="4"/>
      <c r="J187" s="4"/>
      <c r="K187" s="4"/>
      <c r="L187" s="4"/>
      <c r="M187" s="4"/>
    </row>
    <row r="188" spans="4:13" x14ac:dyDescent="0.45">
      <c r="D188" s="10"/>
      <c r="E188" s="10"/>
      <c r="F188" s="10"/>
      <c r="G188" s="10"/>
      <c r="H188" s="10"/>
      <c r="I188" s="4"/>
      <c r="J188" s="4"/>
      <c r="K188" s="4"/>
      <c r="L188" s="4"/>
      <c r="M188" s="4"/>
    </row>
    <row r="189" spans="4:13" x14ac:dyDescent="0.45">
      <c r="D189" s="10"/>
      <c r="E189" s="10"/>
      <c r="F189" s="10"/>
      <c r="G189" s="10"/>
      <c r="H189" s="10"/>
      <c r="I189" s="4"/>
      <c r="J189" s="4"/>
      <c r="K189" s="4"/>
      <c r="L189" s="4"/>
      <c r="M189" s="4"/>
    </row>
    <row r="190" spans="4:13" x14ac:dyDescent="0.45">
      <c r="D190" s="10"/>
      <c r="E190" s="10"/>
      <c r="F190" s="10"/>
      <c r="G190" s="10"/>
      <c r="H190" s="10"/>
      <c r="I190" s="4"/>
      <c r="J190" s="4"/>
      <c r="K190" s="4"/>
      <c r="L190" s="4"/>
      <c r="M190" s="4"/>
    </row>
    <row r="191" spans="4:13" x14ac:dyDescent="0.45">
      <c r="D191" s="10"/>
      <c r="E191" s="10"/>
      <c r="F191" s="10"/>
      <c r="H191" s="10"/>
      <c r="I191" s="4"/>
      <c r="J191" s="4"/>
      <c r="K191" s="4"/>
      <c r="L191" s="4"/>
      <c r="M191" s="4"/>
    </row>
    <row r="192" spans="4:13" x14ac:dyDescent="0.45">
      <c r="D192" s="10"/>
      <c r="E192" s="10"/>
      <c r="F192" s="10"/>
      <c r="G192" s="10"/>
      <c r="H192" s="10"/>
      <c r="I192" s="4"/>
      <c r="J192" s="4"/>
      <c r="K192" s="4"/>
      <c r="L192" s="4"/>
      <c r="M192" s="4"/>
    </row>
    <row r="193" spans="4:13" x14ac:dyDescent="0.45">
      <c r="D193" s="10"/>
      <c r="E193" s="10"/>
      <c r="F193" s="10"/>
      <c r="G193" s="10"/>
      <c r="H193" s="10"/>
      <c r="I193" s="4"/>
      <c r="J193" s="4"/>
      <c r="K193" s="4"/>
      <c r="L193" s="4"/>
      <c r="M193" s="4"/>
    </row>
    <row r="194" spans="4:13" x14ac:dyDescent="0.45">
      <c r="D194" s="10"/>
      <c r="E194" s="10"/>
      <c r="F194" s="10"/>
      <c r="G194" s="10"/>
      <c r="H194" s="10"/>
      <c r="I194" s="4"/>
      <c r="J194" s="4"/>
      <c r="K194" s="4"/>
      <c r="L194" s="4"/>
      <c r="M194" s="4"/>
    </row>
    <row r="195" spans="4:13" x14ac:dyDescent="0.45">
      <c r="D195" s="10"/>
      <c r="E195" s="10"/>
      <c r="F195" s="10"/>
      <c r="G195" s="10"/>
      <c r="H195" s="10"/>
      <c r="I195" s="4"/>
      <c r="J195" s="4"/>
      <c r="K195" s="4"/>
      <c r="L195" s="4"/>
      <c r="M195" s="4"/>
    </row>
    <row r="196" spans="4:13" x14ac:dyDescent="0.45">
      <c r="D196" s="10"/>
      <c r="E196" s="10"/>
      <c r="F196" s="10"/>
      <c r="G196" s="10"/>
      <c r="H196" s="10"/>
      <c r="I196" s="4"/>
      <c r="J196" s="4"/>
      <c r="K196" s="4"/>
      <c r="L196" s="4"/>
      <c r="M196" s="4"/>
    </row>
    <row r="197" spans="4:13" x14ac:dyDescent="0.45">
      <c r="D197" s="10"/>
      <c r="E197" s="10"/>
      <c r="F197" s="10"/>
      <c r="G197" s="10"/>
      <c r="H197" s="10"/>
      <c r="I197" s="4"/>
      <c r="J197" s="4"/>
      <c r="K197" s="4"/>
      <c r="L197" s="4"/>
      <c r="M197" s="4"/>
    </row>
    <row r="198" spans="4:13" x14ac:dyDescent="0.45">
      <c r="D198" s="10"/>
      <c r="E198" s="10"/>
      <c r="F198" s="10"/>
      <c r="G198" s="10"/>
      <c r="H198" s="10"/>
      <c r="I198" s="4"/>
      <c r="J198" s="4"/>
      <c r="K198" s="4"/>
      <c r="L198" s="4"/>
      <c r="M198" s="4"/>
    </row>
    <row r="199" spans="4:13" x14ac:dyDescent="0.45">
      <c r="D199" s="10"/>
      <c r="E199" s="10"/>
      <c r="F199" s="10"/>
      <c r="G199" s="10"/>
      <c r="H199" s="10"/>
      <c r="I199" s="4"/>
      <c r="J199" s="4"/>
      <c r="K199" s="4"/>
      <c r="L199" s="4"/>
      <c r="M199" s="4"/>
    </row>
    <row r="200" spans="4:13" x14ac:dyDescent="0.45">
      <c r="D200" s="10"/>
      <c r="E200" s="10"/>
      <c r="F200" s="10"/>
      <c r="G200" s="10"/>
      <c r="H200" s="10"/>
      <c r="I200" s="4"/>
      <c r="J200" s="4"/>
      <c r="K200" s="4"/>
      <c r="L200" s="4"/>
      <c r="M200" s="4"/>
    </row>
    <row r="201" spans="4:13" x14ac:dyDescent="0.45">
      <c r="D201" s="10"/>
      <c r="E201" s="10"/>
      <c r="F201" s="10"/>
      <c r="G201" s="10"/>
      <c r="H201" s="10"/>
      <c r="I201" s="4"/>
      <c r="J201" s="4"/>
      <c r="K201" s="4"/>
      <c r="L201" s="4"/>
      <c r="M201" s="4"/>
    </row>
    <row r="202" spans="4:13" x14ac:dyDescent="0.45">
      <c r="D202" s="10"/>
      <c r="E202" s="10"/>
      <c r="F202" s="10"/>
      <c r="G202" s="10"/>
      <c r="H202" s="10"/>
      <c r="I202" s="4"/>
      <c r="J202" s="4"/>
      <c r="K202" s="4"/>
      <c r="L202" s="4"/>
      <c r="M202" s="4"/>
    </row>
    <row r="203" spans="4:13" x14ac:dyDescent="0.45">
      <c r="D203" s="10"/>
      <c r="E203" s="10"/>
      <c r="F203" s="10"/>
      <c r="G203" s="10"/>
      <c r="H203" s="10"/>
      <c r="I203" s="4"/>
      <c r="J203" s="4"/>
      <c r="K203" s="4"/>
      <c r="L203" s="4"/>
      <c r="M203" s="4"/>
    </row>
  </sheetData>
  <mergeCells count="5">
    <mergeCell ref="D2:H2"/>
    <mergeCell ref="I2:M2"/>
    <mergeCell ref="N2:R2"/>
    <mergeCell ref="X2:AB2"/>
    <mergeCell ref="S2:W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WondA</dc:creator>
  <cp:lastModifiedBy>wonder senyo</cp:lastModifiedBy>
  <dcterms:created xsi:type="dcterms:W3CDTF">2025-02-01T21:57:01Z</dcterms:created>
  <dcterms:modified xsi:type="dcterms:W3CDTF">2025-02-01T22:01:31Z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2025-02-01T14:41:51Z</dcterms:created>
  <cp:revision>0</cp:revision>
</cp:coreProperties>
</file>