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05" windowWidth="17115" windowHeight="8895"/>
  </bookViews>
  <sheets>
    <sheet name="분석작업" sheetId="1" r:id="rId1"/>
  </sheets>
  <calcPr calcId="144525"/>
</workbook>
</file>

<file path=xl/calcChain.xml><?xml version="1.0" encoding="utf-8"?>
<calcChain xmlns="http://schemas.openxmlformats.org/spreadsheetml/2006/main">
  <c r="E13" i="1" l="1"/>
  <c r="C13" i="1"/>
  <c r="F12" i="1"/>
  <c r="G12" i="1" s="1"/>
  <c r="D12" i="1"/>
  <c r="F11" i="1"/>
  <c r="D11" i="1"/>
  <c r="G11" i="1" s="1"/>
  <c r="F10" i="1"/>
  <c r="G10" i="1" s="1"/>
  <c r="D10" i="1"/>
  <c r="F9" i="1"/>
  <c r="D9" i="1"/>
  <c r="G9" i="1" s="1"/>
  <c r="F8" i="1"/>
  <c r="G8" i="1" s="1"/>
  <c r="D8" i="1"/>
  <c r="F7" i="1"/>
  <c r="D7" i="1"/>
  <c r="G7" i="1" s="1"/>
  <c r="F6" i="1"/>
  <c r="G6" i="1" s="1"/>
  <c r="D6" i="1"/>
  <c r="F5" i="1"/>
  <c r="D5" i="1"/>
  <c r="G5" i="1" s="1"/>
  <c r="F4" i="1"/>
  <c r="F13" i="1" s="1"/>
  <c r="D4" i="1"/>
  <c r="D13" i="1" l="1"/>
  <c r="G4" i="1"/>
  <c r="G13" i="1" s="1"/>
</calcChain>
</file>

<file path=xl/sharedStrings.xml><?xml version="1.0" encoding="utf-8"?>
<sst xmlns="http://schemas.openxmlformats.org/spreadsheetml/2006/main" count="20" uniqueCount="20">
  <si>
    <t>바나나</t>
    <phoneticPr fontId="3" type="noConversion"/>
  </si>
  <si>
    <t>복숭아</t>
    <phoneticPr fontId="3" type="noConversion"/>
  </si>
  <si>
    <t>살구</t>
    <phoneticPr fontId="3" type="noConversion"/>
  </si>
  <si>
    <t>자두</t>
    <phoneticPr fontId="3" type="noConversion"/>
  </si>
  <si>
    <t>체리</t>
    <phoneticPr fontId="3" type="noConversion"/>
  </si>
  <si>
    <t>파인애플</t>
    <phoneticPr fontId="3" type="noConversion"/>
  </si>
  <si>
    <t>구아바</t>
    <phoneticPr fontId="3" type="noConversion"/>
  </si>
  <si>
    <t>자몽</t>
    <phoneticPr fontId="3" type="noConversion"/>
  </si>
  <si>
    <t>코코넛</t>
    <phoneticPr fontId="3" type="noConversion"/>
  </si>
  <si>
    <t>제품별 생산현황</t>
    <phoneticPr fontId="3" type="noConversion"/>
  </si>
  <si>
    <t>제품명</t>
    <phoneticPr fontId="3" type="noConversion"/>
  </si>
  <si>
    <t>생산단가</t>
    <phoneticPr fontId="3" type="noConversion"/>
  </si>
  <si>
    <t>생산수량</t>
    <phoneticPr fontId="3" type="noConversion"/>
  </si>
  <si>
    <t>생산비용</t>
    <phoneticPr fontId="3" type="noConversion"/>
  </si>
  <si>
    <t>매출단가</t>
    <phoneticPr fontId="3" type="noConversion"/>
  </si>
  <si>
    <t>매출액</t>
    <phoneticPr fontId="3" type="noConversion"/>
  </si>
  <si>
    <t>매출이익</t>
    <phoneticPr fontId="3" type="noConversion"/>
  </si>
  <si>
    <t>합  계</t>
    <phoneticPr fontId="3" type="noConversion"/>
  </si>
  <si>
    <t>이익율</t>
    <phoneticPr fontId="3" type="noConversion"/>
  </si>
  <si>
    <t>불량률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</si>
</sst>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yyyy&quot;년&quot;\ m&quot;월&quot;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20"/>
      <color theme="3"/>
      <name val="맑은 고딕"/>
      <family val="2"/>
      <charset val="129"/>
      <scheme val="minor"/>
    </font>
    <font>
      <b/>
      <sz val="20"/>
      <color theme="3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15">
    <xf numFmtId="0" fontId="0" fillId="0" borderId="0" xfId="0">
      <alignment vertical="center"/>
    </xf>
    <xf numFmtId="176" fontId="0" fillId="0" borderId="0" xfId="0" applyNumberFormat="1" applyFont="1" applyAlignment="1">
      <alignment vertical="center"/>
    </xf>
    <xf numFmtId="41" fontId="0" fillId="0" borderId="1" xfId="1" applyFont="1" applyBorder="1" applyAlignment="1">
      <alignment horizontal="center" vertical="center"/>
    </xf>
    <xf numFmtId="9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41" fontId="0" fillId="0" borderId="1" xfId="0" applyNumberFormat="1" applyFont="1" applyBorder="1" applyAlignment="1">
      <alignment vertical="center"/>
    </xf>
    <xf numFmtId="9" fontId="0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6" fillId="2" borderId="4" xfId="2" applyFont="1" applyFill="1" applyAlignment="1">
      <alignment horizontal="center" vertical="center"/>
    </xf>
    <xf numFmtId="0" fontId="7" fillId="2" borderId="4" xfId="2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3">
    <cellStyle name="쉼표 [0]" xfId="1" builtinId="6"/>
    <cellStyle name="제목 1" xfId="2" builtinId="1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sqref="A1:G1"/>
    </sheetView>
  </sheetViews>
  <sheetFormatPr defaultRowHeight="16.5" x14ac:dyDescent="0.3"/>
  <cols>
    <col min="1" max="3" width="9" style="5"/>
    <col min="4" max="4" width="11.875" style="5" bestFit="1" customWidth="1"/>
    <col min="5" max="5" width="9" style="5"/>
    <col min="6" max="6" width="11.875" style="5" bestFit="1" customWidth="1"/>
    <col min="7" max="7" width="11" style="5" bestFit="1" customWidth="1"/>
    <col min="8" max="16384" width="9" style="5"/>
  </cols>
  <sheetData>
    <row r="1" spans="1:7" ht="32.25" thickBot="1" x14ac:dyDescent="0.35">
      <c r="A1" s="9" t="s">
        <v>9</v>
      </c>
      <c r="B1" s="10"/>
      <c r="C1" s="10"/>
      <c r="D1" s="10"/>
      <c r="E1" s="10"/>
      <c r="F1" s="10"/>
      <c r="G1" s="10"/>
    </row>
    <row r="2" spans="1:7" ht="17.25" thickTop="1" x14ac:dyDescent="0.3">
      <c r="A2" s="4"/>
      <c r="B2" s="4"/>
      <c r="C2" s="4"/>
      <c r="D2" s="4"/>
      <c r="E2" s="4"/>
      <c r="F2" s="4"/>
      <c r="G2" s="1">
        <v>43251</v>
      </c>
    </row>
    <row r="3" spans="1:7" x14ac:dyDescent="0.3">
      <c r="A3" s="11" t="s">
        <v>10</v>
      </c>
      <c r="B3" s="11" t="s">
        <v>11</v>
      </c>
      <c r="C3" s="11" t="s">
        <v>12</v>
      </c>
      <c r="D3" s="11" t="s">
        <v>13</v>
      </c>
      <c r="E3" s="11" t="s">
        <v>14</v>
      </c>
      <c r="F3" s="11" t="s">
        <v>15</v>
      </c>
      <c r="G3" s="11" t="s">
        <v>16</v>
      </c>
    </row>
    <row r="4" spans="1:7" x14ac:dyDescent="0.3">
      <c r="A4" s="14" t="s">
        <v>0</v>
      </c>
      <c r="B4" s="2">
        <v>330</v>
      </c>
      <c r="C4" s="2">
        <v>2048</v>
      </c>
      <c r="D4" s="2">
        <f>B4*C4</f>
        <v>675840</v>
      </c>
      <c r="E4" s="2">
        <v>450</v>
      </c>
      <c r="F4" s="2">
        <f t="shared" ref="F4:F12" si="0">E4*C4*(1-$B$15)</f>
        <v>884736</v>
      </c>
      <c r="G4" s="6">
        <f>(F4-D4)*$B$14</f>
        <v>52224</v>
      </c>
    </row>
    <row r="5" spans="1:7" x14ac:dyDescent="0.3">
      <c r="A5" s="14" t="s">
        <v>1</v>
      </c>
      <c r="B5" s="2">
        <v>420</v>
      </c>
      <c r="C5" s="2">
        <v>3456</v>
      </c>
      <c r="D5" s="2">
        <f t="shared" ref="D5:D12" si="1">B5*C5</f>
        <v>1451520</v>
      </c>
      <c r="E5" s="2">
        <v>675</v>
      </c>
      <c r="F5" s="2">
        <f t="shared" si="0"/>
        <v>2239488</v>
      </c>
      <c r="G5" s="6">
        <f t="shared" ref="G5:G12" si="2">(F5-D5)*$B$14</f>
        <v>196992</v>
      </c>
    </row>
    <row r="6" spans="1:7" x14ac:dyDescent="0.3">
      <c r="A6" s="14" t="s">
        <v>2</v>
      </c>
      <c r="B6" s="2">
        <v>256</v>
      </c>
      <c r="C6" s="2">
        <v>4678</v>
      </c>
      <c r="D6" s="2">
        <f t="shared" si="1"/>
        <v>1197568</v>
      </c>
      <c r="E6" s="2">
        <v>354</v>
      </c>
      <c r="F6" s="2">
        <f t="shared" si="0"/>
        <v>1589771.52</v>
      </c>
      <c r="G6" s="6">
        <f t="shared" si="2"/>
        <v>98050.880000000005</v>
      </c>
    </row>
    <row r="7" spans="1:7" x14ac:dyDescent="0.3">
      <c r="A7" s="14" t="s">
        <v>3</v>
      </c>
      <c r="B7" s="2">
        <v>540</v>
      </c>
      <c r="C7" s="2">
        <v>9845</v>
      </c>
      <c r="D7" s="2">
        <f t="shared" si="1"/>
        <v>5316300</v>
      </c>
      <c r="E7" s="2">
        <v>623</v>
      </c>
      <c r="F7" s="2">
        <f t="shared" si="0"/>
        <v>5888097.5999999996</v>
      </c>
      <c r="G7" s="6">
        <f t="shared" si="2"/>
        <v>142949.39999999991</v>
      </c>
    </row>
    <row r="8" spans="1:7" x14ac:dyDescent="0.3">
      <c r="A8" s="14" t="s">
        <v>4</v>
      </c>
      <c r="B8" s="2">
        <v>789</v>
      </c>
      <c r="C8" s="2">
        <v>10234</v>
      </c>
      <c r="D8" s="2">
        <f t="shared" si="1"/>
        <v>8074626</v>
      </c>
      <c r="E8" s="2">
        <v>987</v>
      </c>
      <c r="F8" s="2">
        <f t="shared" si="0"/>
        <v>9696919.6799999997</v>
      </c>
      <c r="G8" s="6">
        <f t="shared" si="2"/>
        <v>405573.41999999993</v>
      </c>
    </row>
    <row r="9" spans="1:7" x14ac:dyDescent="0.3">
      <c r="A9" s="14" t="s">
        <v>5</v>
      </c>
      <c r="B9" s="2">
        <v>654</v>
      </c>
      <c r="C9" s="2">
        <v>4567</v>
      </c>
      <c r="D9" s="2">
        <f t="shared" si="1"/>
        <v>2986818</v>
      </c>
      <c r="E9" s="2">
        <v>769</v>
      </c>
      <c r="F9" s="2">
        <f t="shared" si="0"/>
        <v>3371542.08</v>
      </c>
      <c r="G9" s="6">
        <f t="shared" si="2"/>
        <v>96181.020000000019</v>
      </c>
    </row>
    <row r="10" spans="1:7" x14ac:dyDescent="0.3">
      <c r="A10" s="14" t="s">
        <v>6</v>
      </c>
      <c r="B10" s="2">
        <v>1024</v>
      </c>
      <c r="C10" s="2">
        <v>7850</v>
      </c>
      <c r="D10" s="2">
        <f t="shared" si="1"/>
        <v>8038400</v>
      </c>
      <c r="E10" s="2">
        <v>1324</v>
      </c>
      <c r="F10" s="2">
        <f t="shared" si="0"/>
        <v>9977664</v>
      </c>
      <c r="G10" s="6">
        <f t="shared" si="2"/>
        <v>484816</v>
      </c>
    </row>
    <row r="11" spans="1:7" x14ac:dyDescent="0.3">
      <c r="A11" s="14" t="s">
        <v>7</v>
      </c>
      <c r="B11" s="2">
        <v>567</v>
      </c>
      <c r="C11" s="2">
        <v>9834</v>
      </c>
      <c r="D11" s="2">
        <f t="shared" si="1"/>
        <v>5575878</v>
      </c>
      <c r="E11" s="2">
        <v>654</v>
      </c>
      <c r="F11" s="2">
        <f t="shared" si="0"/>
        <v>6174178.5599999996</v>
      </c>
      <c r="G11" s="6">
        <f t="shared" si="2"/>
        <v>149575.1399999999</v>
      </c>
    </row>
    <row r="12" spans="1:7" x14ac:dyDescent="0.3">
      <c r="A12" s="14" t="s">
        <v>8</v>
      </c>
      <c r="B12" s="2">
        <v>645</v>
      </c>
      <c r="C12" s="2">
        <v>8907</v>
      </c>
      <c r="D12" s="2">
        <f t="shared" si="1"/>
        <v>5745015</v>
      </c>
      <c r="E12" s="2">
        <v>789</v>
      </c>
      <c r="F12" s="2">
        <f t="shared" si="0"/>
        <v>6746518.0800000001</v>
      </c>
      <c r="G12" s="6">
        <f t="shared" si="2"/>
        <v>250375.77000000002</v>
      </c>
    </row>
    <row r="13" spans="1:7" x14ac:dyDescent="0.3">
      <c r="A13" s="12" t="s">
        <v>17</v>
      </c>
      <c r="B13" s="13"/>
      <c r="C13" s="2">
        <f>SUM(C4:C12)</f>
        <v>61419</v>
      </c>
      <c r="D13" s="2">
        <f>SUM(D4:D12)</f>
        <v>39061965</v>
      </c>
      <c r="E13" s="2">
        <f>SUM(E4:E12)</f>
        <v>6625</v>
      </c>
      <c r="F13" s="2">
        <f>SUM(F4:F12)</f>
        <v>46568915.519999996</v>
      </c>
      <c r="G13" s="2">
        <f>SUM(G4:G12)</f>
        <v>1876737.6299999997</v>
      </c>
    </row>
    <row r="14" spans="1:7" x14ac:dyDescent="0.3">
      <c r="A14" s="11" t="s">
        <v>18</v>
      </c>
      <c r="B14" s="3">
        <v>0.25</v>
      </c>
      <c r="C14" s="4"/>
      <c r="D14" s="4"/>
      <c r="E14" s="4"/>
      <c r="F14" s="4"/>
      <c r="G14" s="4"/>
    </row>
    <row r="15" spans="1:7" x14ac:dyDescent="0.3">
      <c r="A15" s="11" t="s">
        <v>19</v>
      </c>
      <c r="B15" s="7">
        <v>0.04</v>
      </c>
      <c r="C15" s="8"/>
      <c r="D15" s="8"/>
      <c r="E15" s="8"/>
      <c r="F15" s="8"/>
      <c r="G15" s="8"/>
    </row>
  </sheetData>
  <mergeCells count="2">
    <mergeCell ref="A1:G1"/>
    <mergeCell ref="A13:B1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분석작업</vt:lpstr>
    </vt:vector>
  </TitlesOfParts>
  <Company>aso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aso_server</dc:creator>
  <cp:lastModifiedBy>Windows 사용자</cp:lastModifiedBy>
  <dcterms:created xsi:type="dcterms:W3CDTF">2012-01-09T02:01:41Z</dcterms:created>
  <dcterms:modified xsi:type="dcterms:W3CDTF">2017-12-11T02:28:13Z</dcterms:modified>
</cp:coreProperties>
</file>