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5" yWindow="5850" windowWidth="17115" windowHeight="8895"/>
  </bookViews>
  <sheets>
    <sheet name="고급필터" sheetId="1" r:id="rId1"/>
  </sheets>
  <calcPr calcId="125725"/>
</workbook>
</file>

<file path=xl/calcChain.xml><?xml version="1.0" encoding="utf-8"?>
<calcChain xmlns="http://schemas.openxmlformats.org/spreadsheetml/2006/main">
  <c r="H17" i="1"/>
  <c r="G17"/>
  <c r="I17" s="1"/>
  <c r="H16"/>
  <c r="G16"/>
  <c r="I16" s="1"/>
  <c r="H15"/>
  <c r="G15"/>
  <c r="I15" s="1"/>
  <c r="H14"/>
  <c r="G14"/>
  <c r="I14" s="1"/>
  <c r="H13"/>
  <c r="G13"/>
  <c r="I13" s="1"/>
  <c r="H12"/>
  <c r="G12"/>
  <c r="I12" s="1"/>
  <c r="H11"/>
  <c r="G11"/>
  <c r="I11" s="1"/>
  <c r="H10"/>
  <c r="G10"/>
  <c r="I10" s="1"/>
  <c r="H9"/>
  <c r="G9"/>
  <c r="I9" s="1"/>
  <c r="H8"/>
  <c r="G8"/>
  <c r="I8" s="1"/>
  <c r="H7"/>
  <c r="G7"/>
  <c r="I7" s="1"/>
  <c r="H6"/>
  <c r="G6"/>
  <c r="I6" s="1"/>
  <c r="H5"/>
  <c r="G5"/>
  <c r="I5" s="1"/>
  <c r="H4"/>
  <c r="G4"/>
  <c r="I4" s="1"/>
</calcChain>
</file>

<file path=xl/sharedStrings.xml><?xml version="1.0" encoding="utf-8"?>
<sst xmlns="http://schemas.openxmlformats.org/spreadsheetml/2006/main" count="51" uniqueCount="30">
  <si>
    <t>직위</t>
  </si>
  <si>
    <t>근속기간</t>
  </si>
  <si>
    <t>기본급</t>
  </si>
  <si>
    <t>상여금</t>
  </si>
  <si>
    <t>수당</t>
  </si>
  <si>
    <t>퇴직금</t>
  </si>
  <si>
    <t>차장</t>
  </si>
  <si>
    <t>대리</t>
  </si>
  <si>
    <t>과장</t>
  </si>
  <si>
    <t>홍기자</t>
    <phoneticPr fontId="3" type="noConversion"/>
  </si>
  <si>
    <t>1팀</t>
    <phoneticPr fontId="3" type="noConversion"/>
  </si>
  <si>
    <t>팀장</t>
    <phoneticPr fontId="3" type="noConversion"/>
  </si>
  <si>
    <t>도연명</t>
    <phoneticPr fontId="3" type="noConversion"/>
  </si>
  <si>
    <t>2팀</t>
    <phoneticPr fontId="3" type="noConversion"/>
  </si>
  <si>
    <t>공사덕</t>
    <phoneticPr fontId="3" type="noConversion"/>
  </si>
  <si>
    <t>차장</t>
    <phoneticPr fontId="3" type="noConversion"/>
  </si>
  <si>
    <t>강대수</t>
    <phoneticPr fontId="3" type="noConversion"/>
  </si>
  <si>
    <t>김동철</t>
    <phoneticPr fontId="3" type="noConversion"/>
  </si>
  <si>
    <t>박현지</t>
    <phoneticPr fontId="3" type="noConversion"/>
  </si>
  <si>
    <t>추연철</t>
    <phoneticPr fontId="3" type="noConversion"/>
  </si>
  <si>
    <t>탁지훈</t>
    <phoneticPr fontId="3" type="noConversion"/>
  </si>
  <si>
    <t>송지나</t>
    <phoneticPr fontId="3" type="noConversion"/>
  </si>
  <si>
    <t>모정아</t>
    <phoneticPr fontId="3" type="noConversion"/>
  </si>
  <si>
    <t>유영철</t>
    <phoneticPr fontId="3" type="noConversion"/>
  </si>
  <si>
    <t>김미영</t>
    <phoneticPr fontId="3" type="noConversion"/>
  </si>
  <si>
    <t>홍동영</t>
    <phoneticPr fontId="3" type="noConversion"/>
  </si>
  <si>
    <t>우칠성</t>
    <phoneticPr fontId="3" type="noConversion"/>
  </si>
  <si>
    <t>이름</t>
    <phoneticPr fontId="3" type="noConversion"/>
  </si>
  <si>
    <t>팀별</t>
    <phoneticPr fontId="3" type="noConversion"/>
  </si>
  <si>
    <t>퇴직금 정산서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</si>
</sst>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20"/>
      <color rgb="FF0070C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41" fontId="0" fillId="0" borderId="6" xfId="1" applyFont="1" applyBorder="1" applyAlignment="1">
      <alignment vertical="center"/>
    </xf>
    <xf numFmtId="41" fontId="0" fillId="0" borderId="7" xfId="1" applyFont="1" applyBorder="1" applyAlignment="1">
      <alignment vertical="center"/>
    </xf>
    <xf numFmtId="41" fontId="0" fillId="0" borderId="9" xfId="1" applyFont="1" applyBorder="1" applyAlignment="1">
      <alignment vertical="center"/>
    </xf>
    <xf numFmtId="41" fontId="0" fillId="0" borderId="10" xfId="1" applyFont="1" applyBorder="1" applyAlignment="1">
      <alignment vertical="center"/>
    </xf>
    <xf numFmtId="41" fontId="0" fillId="0" borderId="12" xfId="1" applyFont="1" applyBorder="1" applyAlignment="1">
      <alignment vertical="center"/>
    </xf>
    <xf numFmtId="41" fontId="0" fillId="0" borderId="13" xfId="1" applyFont="1" applyBorder="1" applyAlignment="1">
      <alignment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7"/>
  <sheetViews>
    <sheetView tabSelected="1" workbookViewId="0">
      <selection activeCell="B1" sqref="B1:I1"/>
    </sheetView>
  </sheetViews>
  <sheetFormatPr defaultRowHeight="16.5"/>
  <cols>
    <col min="1" max="1" width="2.125" style="7" customWidth="1"/>
    <col min="2" max="9" width="10.625" style="7" customWidth="1"/>
    <col min="10" max="16384" width="9" style="7"/>
  </cols>
  <sheetData>
    <row r="1" spans="2:9" ht="31.5">
      <c r="B1" s="18" t="s">
        <v>29</v>
      </c>
      <c r="C1" s="18"/>
      <c r="D1" s="18"/>
      <c r="E1" s="18"/>
      <c r="F1" s="18"/>
      <c r="G1" s="18"/>
      <c r="H1" s="18"/>
      <c r="I1" s="18"/>
    </row>
    <row r="2" spans="2:9" ht="17.25" thickBot="1">
      <c r="B2" s="8"/>
      <c r="C2" s="8"/>
      <c r="D2" s="8"/>
      <c r="E2" s="8"/>
      <c r="F2" s="8"/>
      <c r="G2" s="8"/>
      <c r="H2" s="8"/>
      <c r="I2" s="8"/>
    </row>
    <row r="3" spans="2:9" ht="17.25" thickBot="1">
      <c r="B3" s="15" t="s">
        <v>27</v>
      </c>
      <c r="C3" s="16" t="s">
        <v>28</v>
      </c>
      <c r="D3" s="16" t="s">
        <v>0</v>
      </c>
      <c r="E3" s="16" t="s">
        <v>1</v>
      </c>
      <c r="F3" s="16" t="s">
        <v>2</v>
      </c>
      <c r="G3" s="16" t="s">
        <v>3</v>
      </c>
      <c r="H3" s="16" t="s">
        <v>4</v>
      </c>
      <c r="I3" s="17" t="s">
        <v>5</v>
      </c>
    </row>
    <row r="4" spans="2:9">
      <c r="B4" s="9" t="s">
        <v>9</v>
      </c>
      <c r="C4" s="10" t="s">
        <v>10</v>
      </c>
      <c r="D4" s="10" t="s">
        <v>11</v>
      </c>
      <c r="E4" s="1">
        <v>22</v>
      </c>
      <c r="F4" s="1">
        <v>2500</v>
      </c>
      <c r="G4" s="1">
        <f t="shared" ref="G4:G17" si="0">F4*400%</f>
        <v>10000</v>
      </c>
      <c r="H4" s="1">
        <f t="shared" ref="H4:H17" si="1">IF(E4&gt;=30, F4*10%, IF(E4&gt;=20, F4*5%, F4*2%))</f>
        <v>125</v>
      </c>
      <c r="I4" s="2">
        <f t="shared" ref="I4:I17" si="2">E4*F4+G4+H4</f>
        <v>65125</v>
      </c>
    </row>
    <row r="5" spans="2:9">
      <c r="B5" s="11" t="s">
        <v>12</v>
      </c>
      <c r="C5" s="12" t="s">
        <v>13</v>
      </c>
      <c r="D5" s="12" t="s">
        <v>6</v>
      </c>
      <c r="E5" s="3">
        <v>18</v>
      </c>
      <c r="F5" s="3">
        <v>2200</v>
      </c>
      <c r="G5" s="3">
        <f>F5*400%</f>
        <v>8800</v>
      </c>
      <c r="H5" s="3">
        <f>IF(E5&gt;=30, F5*10%, IF(E5&gt;=20, F5*5%, F5*2%))</f>
        <v>44</v>
      </c>
      <c r="I5" s="4">
        <f>E5*F5+G5+H5</f>
        <v>48444</v>
      </c>
    </row>
    <row r="6" spans="2:9">
      <c r="B6" s="11" t="s">
        <v>14</v>
      </c>
      <c r="C6" s="12" t="s">
        <v>13</v>
      </c>
      <c r="D6" s="12" t="s">
        <v>15</v>
      </c>
      <c r="E6" s="3">
        <v>17</v>
      </c>
      <c r="F6" s="3">
        <v>1800</v>
      </c>
      <c r="G6" s="3">
        <f>F6*400%</f>
        <v>7200</v>
      </c>
      <c r="H6" s="3">
        <f>IF(E6&gt;=30, F6*10%, IF(E6&gt;=20, F6*5%, F6*2%))</f>
        <v>36</v>
      </c>
      <c r="I6" s="4">
        <f>E6*F6+G6+H6</f>
        <v>37836</v>
      </c>
    </row>
    <row r="7" spans="2:9">
      <c r="B7" s="11" t="s">
        <v>16</v>
      </c>
      <c r="C7" s="12" t="s">
        <v>10</v>
      </c>
      <c r="D7" s="12" t="s">
        <v>11</v>
      </c>
      <c r="E7" s="3">
        <v>23</v>
      </c>
      <c r="F7" s="3">
        <v>2500</v>
      </c>
      <c r="G7" s="3">
        <f>F7*400%</f>
        <v>10000</v>
      </c>
      <c r="H7" s="3">
        <f>IF(E7&gt;=30, F7*10%, IF(E7&gt;=20, F7*5%, F7*2%))</f>
        <v>125</v>
      </c>
      <c r="I7" s="4">
        <f>E7*F7+G7+H7</f>
        <v>67625</v>
      </c>
    </row>
    <row r="8" spans="2:9">
      <c r="B8" s="11" t="s">
        <v>17</v>
      </c>
      <c r="C8" s="12" t="s">
        <v>10</v>
      </c>
      <c r="D8" s="12" t="s">
        <v>7</v>
      </c>
      <c r="E8" s="3">
        <v>6</v>
      </c>
      <c r="F8" s="3">
        <v>1500</v>
      </c>
      <c r="G8" s="3">
        <f t="shared" si="0"/>
        <v>6000</v>
      </c>
      <c r="H8" s="3">
        <f t="shared" si="1"/>
        <v>30</v>
      </c>
      <c r="I8" s="4">
        <f t="shared" si="2"/>
        <v>15030</v>
      </c>
    </row>
    <row r="9" spans="2:9">
      <c r="B9" s="11" t="s">
        <v>18</v>
      </c>
      <c r="C9" s="12" t="s">
        <v>10</v>
      </c>
      <c r="D9" s="12" t="s">
        <v>8</v>
      </c>
      <c r="E9" s="3">
        <v>12</v>
      </c>
      <c r="F9" s="3">
        <v>1800</v>
      </c>
      <c r="G9" s="3">
        <f>F9*400%</f>
        <v>7200</v>
      </c>
      <c r="H9" s="3">
        <f>IF(E9&gt;=30, F9*10%, IF(E9&gt;=20, F9*5%, F9*2%))</f>
        <v>36</v>
      </c>
      <c r="I9" s="4">
        <f>E9*F9+G9+H9</f>
        <v>28836</v>
      </c>
    </row>
    <row r="10" spans="2:9">
      <c r="B10" s="11" t="s">
        <v>19</v>
      </c>
      <c r="C10" s="12" t="s">
        <v>13</v>
      </c>
      <c r="D10" s="12" t="s">
        <v>7</v>
      </c>
      <c r="E10" s="3">
        <v>7</v>
      </c>
      <c r="F10" s="3">
        <v>1500</v>
      </c>
      <c r="G10" s="3">
        <f t="shared" si="0"/>
        <v>6000</v>
      </c>
      <c r="H10" s="3">
        <f t="shared" si="1"/>
        <v>30</v>
      </c>
      <c r="I10" s="4">
        <f t="shared" si="2"/>
        <v>16530</v>
      </c>
    </row>
    <row r="11" spans="2:9">
      <c r="B11" s="11" t="s">
        <v>20</v>
      </c>
      <c r="C11" s="12" t="s">
        <v>13</v>
      </c>
      <c r="D11" s="12" t="s">
        <v>7</v>
      </c>
      <c r="E11" s="3">
        <v>9</v>
      </c>
      <c r="F11" s="3">
        <v>1500</v>
      </c>
      <c r="G11" s="3">
        <f t="shared" si="0"/>
        <v>6000</v>
      </c>
      <c r="H11" s="3">
        <f t="shared" si="1"/>
        <v>30</v>
      </c>
      <c r="I11" s="4">
        <f t="shared" si="2"/>
        <v>19530</v>
      </c>
    </row>
    <row r="12" spans="2:9">
      <c r="B12" s="11" t="s">
        <v>21</v>
      </c>
      <c r="C12" s="12" t="s">
        <v>10</v>
      </c>
      <c r="D12" s="12" t="s">
        <v>8</v>
      </c>
      <c r="E12" s="3">
        <v>13</v>
      </c>
      <c r="F12" s="3">
        <v>1800</v>
      </c>
      <c r="G12" s="3">
        <f t="shared" si="0"/>
        <v>7200</v>
      </c>
      <c r="H12" s="3">
        <f t="shared" si="1"/>
        <v>36</v>
      </c>
      <c r="I12" s="4">
        <f t="shared" si="2"/>
        <v>30636</v>
      </c>
    </row>
    <row r="13" spans="2:9">
      <c r="B13" s="11" t="s">
        <v>22</v>
      </c>
      <c r="C13" s="12" t="s">
        <v>10</v>
      </c>
      <c r="D13" s="12" t="s">
        <v>7</v>
      </c>
      <c r="E13" s="3">
        <v>8</v>
      </c>
      <c r="F13" s="3">
        <v>1500</v>
      </c>
      <c r="G13" s="3">
        <f>F13*400%</f>
        <v>6000</v>
      </c>
      <c r="H13" s="3">
        <f>IF(E13&gt;=30, F13*10%, IF(E13&gt;=20, F13*5%, F13*2%))</f>
        <v>30</v>
      </c>
      <c r="I13" s="4">
        <f>E13*F13+G13+H13</f>
        <v>18030</v>
      </c>
    </row>
    <row r="14" spans="2:9">
      <c r="B14" s="11" t="s">
        <v>23</v>
      </c>
      <c r="C14" s="12" t="s">
        <v>13</v>
      </c>
      <c r="D14" s="12" t="s">
        <v>7</v>
      </c>
      <c r="E14" s="3">
        <v>8</v>
      </c>
      <c r="F14" s="3">
        <v>1500</v>
      </c>
      <c r="G14" s="3">
        <f t="shared" si="0"/>
        <v>6000</v>
      </c>
      <c r="H14" s="3">
        <f t="shared" si="1"/>
        <v>30</v>
      </c>
      <c r="I14" s="4">
        <f t="shared" si="2"/>
        <v>18030</v>
      </c>
    </row>
    <row r="15" spans="2:9">
      <c r="B15" s="11" t="s">
        <v>24</v>
      </c>
      <c r="C15" s="12" t="s">
        <v>10</v>
      </c>
      <c r="D15" s="12" t="s">
        <v>11</v>
      </c>
      <c r="E15" s="3">
        <v>14</v>
      </c>
      <c r="F15" s="3">
        <v>1800</v>
      </c>
      <c r="G15" s="3">
        <f>F15*400%</f>
        <v>7200</v>
      </c>
      <c r="H15" s="3">
        <f>IF(E15&gt;=30, F15*10%, IF(E15&gt;=20, F15*5%, F15*2%))</f>
        <v>36</v>
      </c>
      <c r="I15" s="4">
        <f>E15*F15+G15+H15</f>
        <v>32436</v>
      </c>
    </row>
    <row r="16" spans="2:9">
      <c r="B16" s="11" t="s">
        <v>25</v>
      </c>
      <c r="C16" s="12" t="s">
        <v>13</v>
      </c>
      <c r="D16" s="12" t="s">
        <v>7</v>
      </c>
      <c r="E16" s="3">
        <v>7</v>
      </c>
      <c r="F16" s="3">
        <v>1500</v>
      </c>
      <c r="G16" s="3">
        <f>F16*400%</f>
        <v>6000</v>
      </c>
      <c r="H16" s="3">
        <f>IF(E16&gt;=30, F16*10%, IF(E16&gt;=20, F16*5%, F16*2%))</f>
        <v>30</v>
      </c>
      <c r="I16" s="4">
        <f>E16*F16+G16+H16</f>
        <v>16530</v>
      </c>
    </row>
    <row r="17" spans="2:9" ht="17.25" thickBot="1">
      <c r="B17" s="13" t="s">
        <v>26</v>
      </c>
      <c r="C17" s="14" t="s">
        <v>10</v>
      </c>
      <c r="D17" s="14" t="s">
        <v>11</v>
      </c>
      <c r="E17" s="5">
        <v>20</v>
      </c>
      <c r="F17" s="5">
        <v>2200</v>
      </c>
      <c r="G17" s="5">
        <f t="shared" si="0"/>
        <v>8800</v>
      </c>
      <c r="H17" s="5">
        <f t="shared" si="1"/>
        <v>110</v>
      </c>
      <c r="I17" s="6">
        <f t="shared" si="2"/>
        <v>52910</v>
      </c>
    </row>
  </sheetData>
  <mergeCells count="1">
    <mergeCell ref="B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고급필터</vt:lpstr>
    </vt:vector>
  </TitlesOfParts>
  <Company>aso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윤기철</cp:lastModifiedBy>
  <dcterms:created xsi:type="dcterms:W3CDTF">2012-01-09T02:16:41Z</dcterms:created>
  <dcterms:modified xsi:type="dcterms:W3CDTF">2013-09-13T04:51:06Z</dcterms:modified>
</cp:coreProperties>
</file>