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ja\Documents\GitHub\DEDP\14.320\PS5\"/>
    </mc:Choice>
  </mc:AlternateContent>
  <xr:revisionPtr revIDLastSave="0" documentId="13_ncr:40009_{D2148A03-AD01-4E1C-AA85-F8121FEC5550}" xr6:coauthVersionLast="46" xr6:coauthVersionMax="46" xr10:uidLastSave="{00000000-0000-0000-0000-000000000000}"/>
  <bookViews>
    <workbookView xWindow="-108" yWindow="-108" windowWidth="23256" windowHeight="12576"/>
  </bookViews>
  <sheets>
    <sheet name="PS5-21c" sheetId="1" r:id="rId1"/>
  </sheets>
  <calcPr calcId="0"/>
</workbook>
</file>

<file path=xl/calcChain.xml><?xml version="1.0" encoding="utf-8"?>
<calcChain xmlns="http://schemas.openxmlformats.org/spreadsheetml/2006/main">
  <c r="A3" i="1" l="1"/>
  <c r="E3" i="1"/>
  <c r="D3" i="1"/>
  <c r="A4" i="1"/>
  <c r="E4" i="1"/>
  <c r="D4" i="1"/>
  <c r="A5" i="1"/>
  <c r="E5" i="1"/>
  <c r="D5" i="1"/>
  <c r="A6" i="1"/>
  <c r="E6" i="1"/>
  <c r="D6" i="1"/>
  <c r="A7" i="1"/>
  <c r="E7" i="1"/>
  <c r="D7" i="1"/>
  <c r="A8" i="1"/>
  <c r="E8" i="1"/>
  <c r="D8" i="1"/>
  <c r="A9" i="1"/>
  <c r="E9" i="1"/>
  <c r="D9" i="1"/>
  <c r="A10" i="1"/>
  <c r="E10" i="1"/>
  <c r="D10" i="1"/>
  <c r="A11" i="1"/>
  <c r="E11" i="1"/>
  <c r="D11" i="1"/>
  <c r="A12" i="1"/>
  <c r="E12" i="1"/>
  <c r="D12" i="1"/>
  <c r="A13" i="1"/>
  <c r="E13" i="1"/>
  <c r="D13" i="1"/>
  <c r="A14" i="1"/>
  <c r="E14" i="1"/>
  <c r="D14" i="1"/>
  <c r="A15" i="1"/>
  <c r="E15" i="1"/>
  <c r="D15" i="1"/>
  <c r="A16" i="1"/>
  <c r="E16" i="1"/>
  <c r="D16" i="1"/>
  <c r="A17" i="1"/>
  <c r="E17" i="1"/>
  <c r="D17" i="1"/>
  <c r="A18" i="1"/>
  <c r="E18" i="1"/>
  <c r="D18" i="1"/>
  <c r="A19" i="1"/>
  <c r="E19" i="1"/>
  <c r="D19" i="1"/>
  <c r="A20" i="1"/>
  <c r="E20" i="1"/>
  <c r="D20" i="1"/>
  <c r="A21" i="1"/>
  <c r="E21" i="1"/>
  <c r="D21" i="1"/>
  <c r="A22" i="1"/>
  <c r="E22" i="1"/>
  <c r="D22" i="1"/>
  <c r="A23" i="1"/>
  <c r="E23" i="1"/>
  <c r="D23" i="1"/>
  <c r="A24" i="1"/>
  <c r="E24" i="1"/>
  <c r="D24" i="1"/>
  <c r="A25" i="1"/>
  <c r="E25" i="1"/>
  <c r="D25" i="1"/>
  <c r="A26" i="1"/>
  <c r="E26" i="1"/>
  <c r="D26" i="1"/>
</calcChain>
</file>

<file path=xl/sharedStrings.xml><?xml version="1.0" encoding="utf-8"?>
<sst xmlns="http://schemas.openxmlformats.org/spreadsheetml/2006/main" count="18" uniqueCount="14">
  <si>
    <t>Coefficient
(std. error)</t>
  </si>
  <si>
    <t>Use of computer at work</t>
  </si>
  <si>
    <t>Proportion</t>
  </si>
  <si>
    <t>Original</t>
  </si>
  <si>
    <t>Reproduction</t>
  </si>
  <si>
    <t>(0.010)</t>
  </si>
  <si>
    <t>(0.012)</t>
  </si>
  <si>
    <t>(0.013)</t>
  </si>
  <si>
    <t>(0.020)</t>
  </si>
  <si>
    <t>(0.016)</t>
  </si>
  <si>
    <t>(0.031)</t>
  </si>
  <si>
    <t>(0.021)</t>
  </si>
  <si>
    <t>(0.015)</t>
  </si>
  <si>
    <t>(0.026)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</si>
</sst>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1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/>
  </sheetViews>
  <sheetFormatPr defaultRowHeight="14.4" x14ac:dyDescent="0.3"/>
  <cols>
    <col min="1" max="1" width="30.44140625" bestFit="1" customWidth="1"/>
    <col min="2" max="2" width="9.77734375" customWidth="1"/>
    <col min="3" max="3" width="10" bestFit="1" customWidth="1"/>
    <col min="4" max="4" width="9.77734375" bestFit="1" customWidth="1"/>
    <col min="5" max="5" width="10" bestFit="1" customWidth="1"/>
  </cols>
  <sheetData>
    <row r="1" spans="1:5" ht="15" thickTop="1" x14ac:dyDescent="0.3">
      <c r="A1" s="2"/>
      <c r="B1" s="8" t="s">
        <v>3</v>
      </c>
      <c r="C1" s="8"/>
      <c r="D1" s="8" t="s">
        <v>4</v>
      </c>
      <c r="E1" s="8"/>
    </row>
    <row r="2" spans="1:5" ht="28.8" x14ac:dyDescent="0.3">
      <c r="A2" s="6" t="s">
        <v>1</v>
      </c>
      <c r="B2" s="6" t="s">
        <v>2</v>
      </c>
      <c r="C2" s="7" t="s">
        <v>0</v>
      </c>
      <c r="D2" s="6" t="s">
        <v>2</v>
      </c>
      <c r="E2" s="7" t="s">
        <v>0</v>
      </c>
    </row>
    <row r="3" spans="1:5" x14ac:dyDescent="0.3">
      <c r="A3" t="str">
        <f>"Uses computer at work for any task"</f>
        <v>Uses computer at work for any task</v>
      </c>
      <c r="B3" s="10">
        <v>0.38900000000000001</v>
      </c>
      <c r="C3" s="4">
        <v>0.14499999999999999</v>
      </c>
      <c r="D3" s="4" t="str">
        <f>"0.397"</f>
        <v>0.397</v>
      </c>
      <c r="E3" s="4" t="str">
        <f>"0.136"</f>
        <v>0.136</v>
      </c>
    </row>
    <row r="4" spans="1:5" x14ac:dyDescent="0.3">
      <c r="A4" t="str">
        <f>""</f>
        <v/>
      </c>
      <c r="B4" s="10"/>
      <c r="C4" s="9" t="s">
        <v>5</v>
      </c>
      <c r="D4" s="4" t="str">
        <f>""</f>
        <v/>
      </c>
      <c r="E4" s="4" t="str">
        <f>"(0.012)"</f>
        <v>(0.012)</v>
      </c>
    </row>
    <row r="5" spans="1:5" x14ac:dyDescent="0.3">
      <c r="A5" s="1" t="str">
        <f>"Specific Task"</f>
        <v>Specific Task</v>
      </c>
      <c r="B5" s="10"/>
      <c r="C5" s="4"/>
      <c r="D5" s="4" t="str">
        <f>""</f>
        <v/>
      </c>
      <c r="E5" s="4" t="str">
        <f>""</f>
        <v/>
      </c>
    </row>
    <row r="6" spans="1:5" x14ac:dyDescent="0.3">
      <c r="A6" t="str">
        <f>"Word processing"</f>
        <v>Word processing</v>
      </c>
      <c r="B6" s="10">
        <v>0.16500000000000001</v>
      </c>
      <c r="C6" s="4">
        <v>1.7000000000000001E-2</v>
      </c>
      <c r="D6" s="4" t="str">
        <f>"0.165"</f>
        <v>0.165</v>
      </c>
      <c r="E6" s="4" t="str">
        <f>"0.033"</f>
        <v>0.033</v>
      </c>
    </row>
    <row r="7" spans="1:5" x14ac:dyDescent="0.3">
      <c r="A7" t="str">
        <f>""</f>
        <v/>
      </c>
      <c r="B7" s="10"/>
      <c r="C7" s="9" t="s">
        <v>6</v>
      </c>
      <c r="D7" s="4" t="str">
        <f>""</f>
        <v/>
      </c>
      <c r="E7" s="4" t="str">
        <f>"(0.014)"</f>
        <v>(0.014)</v>
      </c>
    </row>
    <row r="8" spans="1:5" x14ac:dyDescent="0.3">
      <c r="A8" t="str">
        <f>"Bookkeeping"</f>
        <v>Bookkeeping</v>
      </c>
      <c r="B8" s="10">
        <v>0.1</v>
      </c>
      <c r="C8" s="4">
        <v>-5.8000000000000003E-2</v>
      </c>
      <c r="D8" s="4" t="str">
        <f>"0.099"</f>
        <v>0.099</v>
      </c>
      <c r="E8" s="4" t="str">
        <f>"-0.051"</f>
        <v>-0.051</v>
      </c>
    </row>
    <row r="9" spans="1:5" x14ac:dyDescent="0.3">
      <c r="A9" t="str">
        <f>""</f>
        <v/>
      </c>
      <c r="B9" s="10"/>
      <c r="C9" s="9" t="s">
        <v>7</v>
      </c>
      <c r="D9" s="4" t="str">
        <f>""</f>
        <v/>
      </c>
      <c r="E9" s="4" t="str">
        <f>"(0.015)"</f>
        <v>(0.015)</v>
      </c>
    </row>
    <row r="10" spans="1:5" x14ac:dyDescent="0.3">
      <c r="A10" t="str">
        <f>"Computer-assisted design"</f>
        <v>Computer-assisted design</v>
      </c>
      <c r="B10" s="10">
        <v>3.9E-2</v>
      </c>
      <c r="C10" s="4">
        <v>2.5999999999999999E-2</v>
      </c>
      <c r="D10" s="4" t="str">
        <f>"0.036"</f>
        <v>0.036</v>
      </c>
      <c r="E10" s="4" t="str">
        <f>"0.011"</f>
        <v>0.011</v>
      </c>
    </row>
    <row r="11" spans="1:5" x14ac:dyDescent="0.3">
      <c r="A11" t="str">
        <f>""</f>
        <v/>
      </c>
      <c r="B11" s="10"/>
      <c r="C11" s="9" t="s">
        <v>8</v>
      </c>
      <c r="D11" s="4" t="str">
        <f>""</f>
        <v/>
      </c>
      <c r="E11" s="4" t="str">
        <f>"(0.023)"</f>
        <v>(0.023)</v>
      </c>
    </row>
    <row r="12" spans="1:5" x14ac:dyDescent="0.3">
      <c r="A12" t="str">
        <f>"Electronic mail"</f>
        <v>Electronic mail</v>
      </c>
      <c r="B12" s="10">
        <v>6.3E-2</v>
      </c>
      <c r="C12" s="4">
        <v>0.14899999999999999</v>
      </c>
      <c r="D12" s="4" t="str">
        <f>"0.061"</f>
        <v>0.061</v>
      </c>
      <c r="E12" s="4" t="str">
        <f>"0.125"</f>
        <v>0.125</v>
      </c>
    </row>
    <row r="13" spans="1:5" x14ac:dyDescent="0.3">
      <c r="A13" t="str">
        <f>""</f>
        <v/>
      </c>
      <c r="B13" s="10"/>
      <c r="C13" s="9" t="s">
        <v>9</v>
      </c>
      <c r="D13" s="4" t="str">
        <f>""</f>
        <v/>
      </c>
      <c r="E13" s="4" t="str">
        <f>"(0.019)"</f>
        <v>(0.019)</v>
      </c>
    </row>
    <row r="14" spans="1:5" x14ac:dyDescent="0.3">
      <c r="A14" t="str">
        <f>"Inventory control"</f>
        <v>Inventory control</v>
      </c>
      <c r="B14" s="10">
        <v>0.10199999999999999</v>
      </c>
      <c r="C14" s="4">
        <v>-5.6000000000000001E-2</v>
      </c>
      <c r="D14" s="4" t="str">
        <f>"0.103"</f>
        <v>0.103</v>
      </c>
      <c r="E14" s="4" t="str">
        <f>"-0.057"</f>
        <v>-0.057</v>
      </c>
    </row>
    <row r="15" spans="1:5" x14ac:dyDescent="0.3">
      <c r="A15" t="str">
        <f>""</f>
        <v/>
      </c>
      <c r="B15" s="10"/>
      <c r="C15" s="9" t="s">
        <v>7</v>
      </c>
      <c r="D15" s="4" t="str">
        <f>""</f>
        <v/>
      </c>
      <c r="E15" s="4" t="str">
        <f>"(0.015)"</f>
        <v>(0.015)</v>
      </c>
    </row>
    <row r="16" spans="1:5" x14ac:dyDescent="0.3">
      <c r="A16" t="str">
        <f>"Programming"</f>
        <v>Programming</v>
      </c>
      <c r="B16" s="10">
        <v>7.6999999999999999E-2</v>
      </c>
      <c r="C16" s="4">
        <v>5.1999999999999998E-2</v>
      </c>
      <c r="D16" s="4" t="str">
        <f>"0.076"</f>
        <v>0.076</v>
      </c>
      <c r="E16" s="4" t="str">
        <f>"0.047"</f>
        <v>0.047</v>
      </c>
    </row>
    <row r="17" spans="1:5" x14ac:dyDescent="0.3">
      <c r="A17" t="str">
        <f>""</f>
        <v/>
      </c>
      <c r="B17" s="10"/>
      <c r="C17" s="9" t="s">
        <v>10</v>
      </c>
      <c r="D17" s="4" t="str">
        <f>""</f>
        <v/>
      </c>
      <c r="E17" s="4" t="str">
        <f>"(0.017)"</f>
        <v>(0.017)</v>
      </c>
    </row>
    <row r="18" spans="1:5" x14ac:dyDescent="0.3">
      <c r="A18" t="str">
        <f>"Desktop publishing or newsletters"</f>
        <v>Desktop publishing or newsletters</v>
      </c>
      <c r="B18" s="10">
        <v>3.5999999999999997E-2</v>
      </c>
      <c r="C18" s="4">
        <v>-4.7E-2</v>
      </c>
      <c r="D18" s="4" t="str">
        <f>"0.035"</f>
        <v>0.035</v>
      </c>
      <c r="E18" s="4" t="str">
        <f>"-0.043"</f>
        <v>-0.043</v>
      </c>
    </row>
    <row r="19" spans="1:5" x14ac:dyDescent="0.3">
      <c r="A19" t="str">
        <f>""</f>
        <v/>
      </c>
      <c r="B19" s="10"/>
      <c r="C19" s="9" t="s">
        <v>11</v>
      </c>
      <c r="D19" s="4" t="str">
        <f>""</f>
        <v/>
      </c>
      <c r="E19" s="4" t="str">
        <f>"(0.024)"</f>
        <v>(0.024)</v>
      </c>
    </row>
    <row r="20" spans="1:5" x14ac:dyDescent="0.3">
      <c r="A20" t="str">
        <f>"Spread sheets"</f>
        <v>Spread sheets</v>
      </c>
      <c r="B20" s="10">
        <v>9.4E-2</v>
      </c>
      <c r="C20" s="4">
        <v>7.9000000000000001E-2</v>
      </c>
      <c r="D20" s="4" t="str">
        <f>"0.093"</f>
        <v>0.093</v>
      </c>
      <c r="E20" s="4" t="str">
        <f>"0.085"</f>
        <v>0.085</v>
      </c>
    </row>
    <row r="21" spans="1:5" x14ac:dyDescent="0.3">
      <c r="A21" t="str">
        <f>""</f>
        <v/>
      </c>
      <c r="B21" s="10"/>
      <c r="C21" s="9" t="s">
        <v>12</v>
      </c>
      <c r="D21" s="4" t="str">
        <f>""</f>
        <v/>
      </c>
      <c r="E21" s="4" t="str">
        <f>"(0.017)"</f>
        <v>(0.017)</v>
      </c>
    </row>
    <row r="22" spans="1:5" x14ac:dyDescent="0.3">
      <c r="A22" t="str">
        <f>"Sales"</f>
        <v>Sales</v>
      </c>
      <c r="B22" s="10">
        <v>0.06</v>
      </c>
      <c r="C22" s="4">
        <v>-2E-3</v>
      </c>
      <c r="D22" s="4" t="str">
        <f>"0.062"</f>
        <v>0.062</v>
      </c>
      <c r="E22" s="4" t="str">
        <f>"0.014"</f>
        <v>0.014</v>
      </c>
    </row>
    <row r="23" spans="1:5" x14ac:dyDescent="0.3">
      <c r="A23" t="str">
        <f>""</f>
        <v/>
      </c>
      <c r="B23" s="10"/>
      <c r="C23" s="9" t="s">
        <v>9</v>
      </c>
      <c r="D23" s="4" t="str">
        <f>""</f>
        <v/>
      </c>
      <c r="E23" s="4" t="str">
        <f>"(0.018)"</f>
        <v>(0.018)</v>
      </c>
    </row>
    <row r="24" spans="1:5" x14ac:dyDescent="0.3">
      <c r="A24" t="str">
        <f>"Computer games"</f>
        <v>Computer games</v>
      </c>
      <c r="B24" s="10">
        <v>1.9E-2</v>
      </c>
      <c r="C24" s="4">
        <v>-0.109</v>
      </c>
      <c r="D24" s="4" t="str">
        <f>"0.020"</f>
        <v>0.020</v>
      </c>
      <c r="E24" s="4" t="str">
        <f>"-0.083"</f>
        <v>-0.083</v>
      </c>
    </row>
    <row r="25" spans="1:5" x14ac:dyDescent="0.3">
      <c r="A25" t="str">
        <f>""</f>
        <v/>
      </c>
      <c r="B25" s="10"/>
      <c r="C25" s="9" t="s">
        <v>13</v>
      </c>
      <c r="D25" s="4" t="str">
        <f>""</f>
        <v/>
      </c>
      <c r="E25" s="4" t="str">
        <f>"(0.029)"</f>
        <v>(0.029)</v>
      </c>
    </row>
    <row r="26" spans="1:5" ht="15" thickBot="1" x14ac:dyDescent="0.35">
      <c r="A26" s="3" t="str">
        <f>"R-sq"</f>
        <v>R-sq</v>
      </c>
      <c r="B26" s="11"/>
      <c r="C26" s="5">
        <v>0.495</v>
      </c>
      <c r="D26" s="5" t="str">
        <f>""</f>
        <v/>
      </c>
      <c r="E26" s="5" t="str">
        <f>"0.492"</f>
        <v>0.492</v>
      </c>
    </row>
    <row r="27" spans="1:5" ht="15" thickTop="1" x14ac:dyDescent="0.3"/>
  </sheetData>
  <mergeCells count="2">
    <mergeCell ref="B1:C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PS5-21c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Wonjae Lee</cp:lastModifiedBy>
  <dcterms:created xsi:type="dcterms:W3CDTF">2021-04-29T08:20:03Z</dcterms:created>
  <dcterms:modified xsi:type="dcterms:W3CDTF">2021-04-29T08:27:15Z</dcterms:modified>
</cp:coreProperties>
</file>