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a\Documents\GitHub\DEDP\14.320\PS5\"/>
    </mc:Choice>
  </mc:AlternateContent>
  <xr:revisionPtr revIDLastSave="0" documentId="13_ncr:40009_{B6FA6A48-5AFD-4C75-BA30-0DDFB40998F6}" xr6:coauthVersionLast="46" xr6:coauthVersionMax="46" xr10:uidLastSave="{00000000-0000-0000-0000-000000000000}"/>
  <bookViews>
    <workbookView xWindow="-108" yWindow="-108" windowWidth="23256" windowHeight="12576"/>
  </bookViews>
  <sheets>
    <sheet name="PS5-22b" sheetId="1" r:id="rId1"/>
  </sheets>
  <calcPr calcId="0"/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" i="1"/>
  <c r="A1" i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E16" i="1"/>
  <c r="A17" i="1"/>
  <c r="B17" i="1"/>
  <c r="E17" i="1"/>
  <c r="A18" i="1"/>
  <c r="B18" i="1"/>
  <c r="E18" i="1"/>
  <c r="A19" i="1"/>
</calcChain>
</file>

<file path=xl/sharedStrings.xml><?xml version="1.0" encoding="utf-8"?>
<sst xmlns="http://schemas.openxmlformats.org/spreadsheetml/2006/main" count="3" uniqueCount="3">
  <si>
    <t xml:space="preserve"> ** p&lt;0.01</t>
  </si>
  <si>
    <t>* p&lt;0.05</t>
  </si>
  <si>
    <t xml:space="preserve"> *** p&lt;0.001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</si>
</sst>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F20" sqref="F20"/>
    </sheetView>
  </sheetViews>
  <sheetFormatPr defaultRowHeight="14.4" x14ac:dyDescent="0.3"/>
  <cols>
    <col min="3" max="3" width="1.77734375" customWidth="1"/>
  </cols>
  <sheetData>
    <row r="1" spans="1:5" ht="15" thickTop="1" x14ac:dyDescent="0.3">
      <c r="A1" s="3" t="str">
        <f>""</f>
        <v/>
      </c>
      <c r="B1" s="3" t="str">
        <f>"Manual"</f>
        <v>Manual</v>
      </c>
      <c r="C1" s="3"/>
      <c r="D1" s="3"/>
      <c r="E1" s="3" t="str">
        <f>"CORC"</f>
        <v>CORC</v>
      </c>
    </row>
    <row r="2" spans="1:5" x14ac:dyDescent="0.3">
      <c r="A2" t="str">
        <f>"l_asian"</f>
        <v>l_asian</v>
      </c>
      <c r="B2" s="4" t="str">
        <f>"-0.0955"</f>
        <v>-0.0955</v>
      </c>
      <c r="D2" t="str">
        <f>"asian"</f>
        <v>asian</v>
      </c>
      <c r="E2" s="4" t="str">
        <f>"-0.0964"</f>
        <v>-0.0964</v>
      </c>
    </row>
    <row r="3" spans="1:5" x14ac:dyDescent="0.3">
      <c r="A3" t="str">
        <f>""</f>
        <v/>
      </c>
      <c r="B3" s="4" t="str">
        <f>"(-0.89)"</f>
        <v>(-0.89)</v>
      </c>
      <c r="D3" t="str">
        <f>""</f>
        <v/>
      </c>
      <c r="E3" s="4" t="str">
        <f>"(-1.03)"</f>
        <v>(-1.03)</v>
      </c>
    </row>
    <row r="4" spans="1:5" x14ac:dyDescent="0.3">
      <c r="A4" t="str">
        <f>"l_day1"</f>
        <v>l_day1</v>
      </c>
      <c r="B4" s="4" t="str">
        <f>"0.00485"</f>
        <v>0.00485</v>
      </c>
      <c r="D4" t="str">
        <f>"day1"</f>
        <v>day1</v>
      </c>
      <c r="E4" s="4" t="str">
        <f>"0.00519"</f>
        <v>0.00519</v>
      </c>
    </row>
    <row r="5" spans="1:5" x14ac:dyDescent="0.3">
      <c r="A5" t="str">
        <f>""</f>
        <v/>
      </c>
      <c r="B5" s="4" t="str">
        <f>"(0.10)"</f>
        <v>(0.10)</v>
      </c>
      <c r="D5" t="str">
        <f>""</f>
        <v/>
      </c>
      <c r="E5" s="4" t="str">
        <f>"(0.10)"</f>
        <v>(0.10)</v>
      </c>
    </row>
    <row r="6" spans="1:5" x14ac:dyDescent="0.3">
      <c r="A6" t="str">
        <f>"l_day2"</f>
        <v>l_day2</v>
      </c>
      <c r="B6" s="4" t="str">
        <f>"-0.0128"</f>
        <v>-0.0128</v>
      </c>
      <c r="D6" t="str">
        <f>"day2"</f>
        <v>day2</v>
      </c>
      <c r="E6" s="4" t="str">
        <f>"-0.0148"</f>
        <v>-0.0148</v>
      </c>
    </row>
    <row r="7" spans="1:5" x14ac:dyDescent="0.3">
      <c r="A7" t="str">
        <f>""</f>
        <v/>
      </c>
      <c r="B7" s="4" t="str">
        <f>"(-0.23)"</f>
        <v>(-0.23)</v>
      </c>
      <c r="D7" t="str">
        <f>""</f>
        <v/>
      </c>
      <c r="E7" s="4" t="str">
        <f>"(-0.26)"</f>
        <v>(-0.26)</v>
      </c>
    </row>
    <row r="8" spans="1:5" x14ac:dyDescent="0.3">
      <c r="A8" t="str">
        <f>"l_day3"</f>
        <v>l_day3</v>
      </c>
      <c r="B8" s="4" t="str">
        <f>"0.0621"</f>
        <v>0.0621</v>
      </c>
      <c r="D8" t="str">
        <f>"day3"</f>
        <v>day3</v>
      </c>
      <c r="E8" s="4" t="str">
        <f>"0.0604"</f>
        <v>0.0604</v>
      </c>
    </row>
    <row r="9" spans="1:5" x14ac:dyDescent="0.3">
      <c r="A9" t="str">
        <f>""</f>
        <v/>
      </c>
      <c r="B9" s="4" t="str">
        <f>"(1.13)"</f>
        <v>(1.13)</v>
      </c>
      <c r="D9" t="str">
        <f>""</f>
        <v/>
      </c>
      <c r="E9" s="4" t="str">
        <f>"(1.07)"</f>
        <v>(1.07)</v>
      </c>
    </row>
    <row r="10" spans="1:5" x14ac:dyDescent="0.3">
      <c r="A10" t="str">
        <f>"l_day4"</f>
        <v>l_day4</v>
      </c>
      <c r="B10" s="4" t="str">
        <f>"0.101*"</f>
        <v>0.101*</v>
      </c>
      <c r="D10" t="str">
        <f>"day4"</f>
        <v>day4</v>
      </c>
      <c r="E10" s="4" t="str">
        <f>"0.101*"</f>
        <v>0.101*</v>
      </c>
    </row>
    <row r="11" spans="1:5" x14ac:dyDescent="0.3">
      <c r="A11" t="str">
        <f>""</f>
        <v/>
      </c>
      <c r="B11" s="4" t="str">
        <f>"(2.20)"</f>
        <v>(2.20)</v>
      </c>
      <c r="D11" t="str">
        <f>""</f>
        <v/>
      </c>
      <c r="E11" s="4" t="str">
        <f>"(2.14)"</f>
        <v>(2.14)</v>
      </c>
    </row>
    <row r="12" spans="1:5" x14ac:dyDescent="0.3">
      <c r="A12" t="str">
        <f>"l_wave2"</f>
        <v>l_wave2</v>
      </c>
      <c r="B12" s="4" t="str">
        <f>"0.0564***"</f>
        <v>0.0564***</v>
      </c>
      <c r="D12" t="str">
        <f>"wave2"</f>
        <v>wave2</v>
      </c>
      <c r="E12" s="4" t="str">
        <f>"0.0606***"</f>
        <v>0.0606***</v>
      </c>
    </row>
    <row r="13" spans="1:5" x14ac:dyDescent="0.3">
      <c r="A13" t="str">
        <f>""</f>
        <v/>
      </c>
      <c r="B13" s="4" t="str">
        <f>"(4.48)"</f>
        <v>(4.48)</v>
      </c>
      <c r="D13" t="str">
        <f>""</f>
        <v/>
      </c>
      <c r="E13" s="4" t="str">
        <f>"(4.78)"</f>
        <v>(4.78)</v>
      </c>
    </row>
    <row r="14" spans="1:5" x14ac:dyDescent="0.3">
      <c r="A14" t="str">
        <f>"l_wave3"</f>
        <v>l_wave3</v>
      </c>
      <c r="B14" s="4" t="str">
        <f>"0.0404**"</f>
        <v>0.0404**</v>
      </c>
      <c r="D14" t="str">
        <f>"wave3"</f>
        <v>wave3</v>
      </c>
      <c r="E14" s="4" t="str">
        <f>"0.0436***"</f>
        <v>0.0436***</v>
      </c>
    </row>
    <row r="15" spans="1:5" x14ac:dyDescent="0.3">
      <c r="A15" t="str">
        <f>""</f>
        <v/>
      </c>
      <c r="B15" s="4" t="str">
        <f>"(3.16)"</f>
        <v>(3.16)</v>
      </c>
      <c r="D15" t="str">
        <f>""</f>
        <v/>
      </c>
      <c r="E15" s="4" t="str">
        <f>"(3.40)"</f>
        <v>(3.40)</v>
      </c>
    </row>
    <row r="16" spans="1:5" x14ac:dyDescent="0.3">
      <c r="A16" t="str">
        <f>"_cons"</f>
        <v>_cons</v>
      </c>
      <c r="B16" s="4" t="str">
        <f>"-0.250***"</f>
        <v>-0.250***</v>
      </c>
      <c r="E16" s="4" t="str">
        <f>"-0.728***"</f>
        <v>-0.728***</v>
      </c>
    </row>
    <row r="17" spans="1:5" x14ac:dyDescent="0.3">
      <c r="A17" s="1" t="str">
        <f>""</f>
        <v/>
      </c>
      <c r="B17" s="5" t="str">
        <f>"(-5.38)"</f>
        <v>(-5.38)</v>
      </c>
      <c r="C17" s="1"/>
      <c r="D17" s="1"/>
      <c r="E17" s="5" t="str">
        <f>"(-5.99)"</f>
        <v>(-5.99)</v>
      </c>
    </row>
    <row r="18" spans="1:5" ht="15" thickBot="1" x14ac:dyDescent="0.35">
      <c r="A18" s="2" t="str">
        <f>"N"</f>
        <v>N</v>
      </c>
      <c r="B18" s="2" t="str">
        <f>"192"</f>
        <v>192</v>
      </c>
      <c r="C18" s="2"/>
      <c r="D18" s="2"/>
      <c r="E18" s="2" t="str">
        <f>"192"</f>
        <v>192</v>
      </c>
    </row>
    <row r="19" spans="1:5" ht="15" thickTop="1" x14ac:dyDescent="0.3">
      <c r="A19" t="str">
        <f>"t statistics in parentheses"</f>
        <v>t statistics in parentheses</v>
      </c>
    </row>
    <row r="20" spans="1:5" x14ac:dyDescent="0.3">
      <c r="A20" t="s">
        <v>1</v>
      </c>
      <c r="B20" t="s">
        <v>0</v>
      </c>
      <c r="D20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PS5-22b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Wonjae Lee</cp:lastModifiedBy>
  <dcterms:created xsi:type="dcterms:W3CDTF">2021-04-29T18:27:39Z</dcterms:created>
  <dcterms:modified xsi:type="dcterms:W3CDTF">2021-04-29T18:28:15Z</dcterms:modified>
</cp:coreProperties>
</file>