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dream\Desktop\함수전략\After\Ch-02\"/>
    </mc:Choice>
  </mc:AlternateContent>
  <bookViews>
    <workbookView xWindow="720" yWindow="315" windowWidth="27735" windowHeight="14220"/>
  </bookViews>
  <sheets>
    <sheet name="기본" sheetId="1" r:id="rId1"/>
    <sheet name="응용" sheetId="2" r:id="rId2"/>
    <sheet name="활용" sheetId="3" r:id="rId3"/>
    <sheet name="PERCENTRANK" sheetId="4" state="hidden" r:id="rId4"/>
    <sheet name="응용보충" sheetId="5" state="hidden" r:id="rId5"/>
  </sheets>
  <definedNames>
    <definedName name="과목1">활용!$D$5:$D$17</definedName>
    <definedName name="과목2">활용!$E$5:$E$17</definedName>
    <definedName name="석차">활용!$I$5:$I$17</definedName>
    <definedName name="인터넷">응용!$C$5:$C$17</definedName>
    <definedName name="차수">활용!$C$5:$C$17</definedName>
    <definedName name="평균">응용!$G$5:$G$17</definedName>
    <definedName name="평균점수">활용!$H$5:$H$17</definedName>
  </definedNames>
  <calcPr calcId="152511"/>
</workbook>
</file>

<file path=xl/calcChain.xml><?xml version="1.0" encoding="utf-8"?>
<calcChain xmlns="http://schemas.openxmlformats.org/spreadsheetml/2006/main">
  <c r="M6" i="3" l="1" a="1"/>
  <c r="M6" i="3"/>
  <c r="M7" i="3" a="1"/>
  <c r="M7" i="3"/>
  <c r="M8" i="3" a="1"/>
  <c r="M8" i="3"/>
  <c r="M9" i="3" a="1"/>
  <c r="M9" i="3"/>
  <c r="M10" i="3" a="1"/>
  <c r="M10" i="3"/>
  <c r="M11" i="3" a="1"/>
  <c r="M11" i="3"/>
  <c r="M12" i="3" a="1"/>
  <c r="M12" i="3"/>
  <c r="M13" i="3" a="1"/>
  <c r="M13" i="3"/>
  <c r="M14" i="3" a="1"/>
  <c r="M14" i="3"/>
  <c r="M15" i="3" a="1"/>
  <c r="M15" i="3"/>
  <c r="M16" i="3" a="1"/>
  <c r="M16" i="3"/>
  <c r="M17" i="3" a="1"/>
  <c r="M17" i="3"/>
  <c r="M5" i="3" a="1"/>
  <c r="M5" i="3"/>
  <c r="L6" i="3" a="1"/>
  <c r="L6" i="3"/>
  <c r="L7" i="3" a="1"/>
  <c r="L7" i="3"/>
  <c r="L8" i="3" a="1"/>
  <c r="L8" i="3"/>
  <c r="L9" i="3" a="1"/>
  <c r="L9" i="3"/>
  <c r="L10" i="3" a="1"/>
  <c r="L10" i="3"/>
  <c r="L11" i="3" a="1"/>
  <c r="L11" i="3"/>
  <c r="L12" i="3" a="1"/>
  <c r="L12" i="3"/>
  <c r="L13" i="3" a="1"/>
  <c r="L13" i="3"/>
  <c r="L14" i="3" a="1"/>
  <c r="L14" i="3"/>
  <c r="L15" i="3" a="1"/>
  <c r="L15" i="3"/>
  <c r="L16" i="3" a="1"/>
  <c r="L16" i="3"/>
  <c r="L17" i="3" a="1"/>
  <c r="L17" i="3"/>
  <c r="L5" i="3" a="1"/>
  <c r="L5" i="3" s="1"/>
  <c r="K6" i="3" a="1"/>
  <c r="K6" i="3" s="1"/>
  <c r="K7" i="3" a="1"/>
  <c r="K7" i="3" s="1"/>
  <c r="K8" i="3" a="1"/>
  <c r="K8" i="3" s="1"/>
  <c r="K9" i="3" a="1"/>
  <c r="K9" i="3" s="1"/>
  <c r="K10" i="3" a="1"/>
  <c r="K10" i="3" s="1"/>
  <c r="K11" i="3" a="1"/>
  <c r="K11" i="3" s="1"/>
  <c r="K12" i="3" a="1"/>
  <c r="K12" i="3" s="1"/>
  <c r="K13" i="3" a="1"/>
  <c r="K13" i="3" s="1"/>
  <c r="K14" i="3" a="1"/>
  <c r="K14" i="3" s="1"/>
  <c r="K15" i="3" a="1"/>
  <c r="K15" i="3" s="1"/>
  <c r="K16" i="3" a="1"/>
  <c r="K16" i="3" s="1"/>
  <c r="K17" i="3" a="1"/>
  <c r="K17" i="3" s="1"/>
  <c r="K5" i="3" a="1"/>
  <c r="K5" i="3" s="1"/>
  <c r="I6" i="2" a="1"/>
  <c r="I6" i="2"/>
  <c r="I7" i="2" a="1"/>
  <c r="I7" i="2"/>
  <c r="I8" i="2" a="1"/>
  <c r="I8" i="2"/>
  <c r="I9" i="2" a="1"/>
  <c r="I9" i="2"/>
  <c r="I10" i="2" a="1"/>
  <c r="I10" i="2"/>
  <c r="I11" i="2" a="1"/>
  <c r="I11" i="2"/>
  <c r="I12" i="2" a="1"/>
  <c r="I12" i="2"/>
  <c r="I13" i="2" a="1"/>
  <c r="I13" i="2"/>
  <c r="I14" i="2" a="1"/>
  <c r="I14" i="2"/>
  <c r="I15" i="2" a="1"/>
  <c r="I15" i="2"/>
  <c r="I16" i="2" a="1"/>
  <c r="I16" i="2"/>
  <c r="I17" i="2" a="1"/>
  <c r="I17" i="2"/>
  <c r="I5" i="2" a="1"/>
  <c r="I5" i="2" s="1"/>
  <c r="D11" i="4" l="1"/>
  <c r="E11" i="4"/>
  <c r="F11" i="4"/>
  <c r="D10" i="4"/>
  <c r="E10" i="4"/>
  <c r="F10" i="4"/>
  <c r="D9" i="4"/>
  <c r="E9" i="4"/>
  <c r="F9" i="4"/>
  <c r="F6" i="4"/>
  <c r="F7" i="4"/>
  <c r="F8" i="4"/>
  <c r="F12" i="4"/>
  <c r="F13" i="4"/>
  <c r="F14" i="4"/>
  <c r="F15" i="4"/>
  <c r="F16" i="4"/>
  <c r="F5" i="4"/>
  <c r="E6" i="4"/>
  <c r="E7" i="4"/>
  <c r="E8" i="4"/>
  <c r="E12" i="4"/>
  <c r="E13" i="4"/>
  <c r="E14" i="4"/>
  <c r="E15" i="4"/>
  <c r="E16" i="4"/>
  <c r="E5" i="4"/>
  <c r="D6" i="4"/>
  <c r="D7" i="4"/>
  <c r="D8" i="4"/>
  <c r="D12" i="4"/>
  <c r="D13" i="4"/>
  <c r="D14" i="4"/>
  <c r="D15" i="4"/>
  <c r="D16" i="4"/>
  <c r="D5" i="4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H17" i="3"/>
  <c r="H16" i="3"/>
  <c r="H15" i="3"/>
  <c r="H14" i="3"/>
  <c r="H13" i="3"/>
  <c r="H12" i="3"/>
  <c r="H11" i="3"/>
  <c r="H10" i="3"/>
  <c r="H9" i="3"/>
  <c r="H8" i="3"/>
  <c r="H7" i="3"/>
  <c r="H6" i="3"/>
  <c r="J6" i="3" s="1" a="1"/>
  <c r="H5" i="3"/>
  <c r="G8" i="2"/>
  <c r="G9" i="2"/>
  <c r="G11" i="2"/>
  <c r="G6" i="2"/>
  <c r="G13" i="2"/>
  <c r="G12" i="2"/>
  <c r="G10" i="2"/>
  <c r="G7" i="2"/>
  <c r="G16" i="2"/>
  <c r="G15" i="2"/>
  <c r="G17" i="2"/>
  <c r="G5" i="2"/>
  <c r="G14" i="2"/>
  <c r="J8" i="3" l="1" a="1"/>
  <c r="J10" i="3" a="1"/>
  <c r="J12" i="3" a="1"/>
  <c r="J14" i="3" a="1"/>
  <c r="J16" i="3" a="1"/>
  <c r="J7" i="3" a="1"/>
  <c r="J9" i="3" a="1"/>
  <c r="J11" i="3" a="1"/>
  <c r="J13" i="3" a="1"/>
  <c r="J15" i="3" a="1"/>
  <c r="J17" i="3" a="1"/>
  <c r="J5" i="3" a="1"/>
  <c r="J5" i="3" s="1"/>
  <c r="I6" i="3"/>
  <c r="I17" i="3"/>
  <c r="I15" i="3"/>
  <c r="I13" i="3"/>
  <c r="I11" i="3"/>
  <c r="I9" i="3"/>
  <c r="I7" i="3"/>
  <c r="I5" i="3"/>
  <c r="J17" i="3"/>
  <c r="J15" i="3"/>
  <c r="J13" i="3"/>
  <c r="J11" i="3"/>
  <c r="J9" i="3"/>
  <c r="J7" i="3"/>
  <c r="I16" i="3"/>
  <c r="I14" i="3"/>
  <c r="I12" i="3"/>
  <c r="I10" i="3"/>
  <c r="I8" i="3"/>
  <c r="J16" i="3"/>
  <c r="J14" i="3"/>
  <c r="J12" i="3"/>
  <c r="J10" i="3"/>
  <c r="J8" i="3"/>
  <c r="J6" i="3"/>
</calcChain>
</file>

<file path=xl/sharedStrings.xml><?xml version="1.0" encoding="utf-8"?>
<sst xmlns="http://schemas.openxmlformats.org/spreadsheetml/2006/main" count="111" uniqueCount="57">
  <si>
    <t>[표1] 사원 성적 보고서</t>
    <phoneticPr fontId="2" type="noConversion"/>
  </si>
  <si>
    <t>이름</t>
    <phoneticPr fontId="2" type="noConversion"/>
  </si>
  <si>
    <t>인터넷</t>
    <phoneticPr fontId="2" type="noConversion"/>
  </si>
  <si>
    <t>엑셀</t>
    <phoneticPr fontId="2" type="noConversion"/>
  </si>
  <si>
    <t>워드</t>
    <phoneticPr fontId="2" type="noConversion"/>
  </si>
  <si>
    <t>회화</t>
    <phoneticPr fontId="2" type="noConversion"/>
  </si>
  <si>
    <t>평균</t>
    <phoneticPr fontId="2" type="noConversion"/>
  </si>
  <si>
    <t>석차</t>
    <phoneticPr fontId="2" type="noConversion"/>
  </si>
  <si>
    <t>남희수</t>
    <phoneticPr fontId="2" type="noConversion"/>
  </si>
  <si>
    <t>1차</t>
  </si>
  <si>
    <t>우영식</t>
    <phoneticPr fontId="2" type="noConversion"/>
  </si>
  <si>
    <t>강원우</t>
    <phoneticPr fontId="2" type="noConversion"/>
  </si>
  <si>
    <t>안상숙</t>
    <phoneticPr fontId="2" type="noConversion"/>
  </si>
  <si>
    <t>2차</t>
  </si>
  <si>
    <t>남서영</t>
    <phoneticPr fontId="2" type="noConversion"/>
  </si>
  <si>
    <t>구재은</t>
    <phoneticPr fontId="2" type="noConversion"/>
  </si>
  <si>
    <t>정미영</t>
    <phoneticPr fontId="2" type="noConversion"/>
  </si>
  <si>
    <t>최재상</t>
    <phoneticPr fontId="2" type="noConversion"/>
  </si>
  <si>
    <t>조동희</t>
    <phoneticPr fontId="2" type="noConversion"/>
  </si>
  <si>
    <t>3차</t>
  </si>
  <si>
    <t>이정국</t>
    <phoneticPr fontId="2" type="noConversion"/>
  </si>
  <si>
    <t>박나래</t>
    <phoneticPr fontId="2" type="noConversion"/>
  </si>
  <si>
    <t>백철현</t>
    <phoneticPr fontId="2" type="noConversion"/>
  </si>
  <si>
    <t>양미경</t>
    <phoneticPr fontId="2" type="noConversion"/>
  </si>
  <si>
    <t>[표2] 사원 성적 보고서</t>
    <phoneticPr fontId="2" type="noConversion"/>
  </si>
  <si>
    <t>가중석차</t>
    <phoneticPr fontId="2" type="noConversion"/>
  </si>
  <si>
    <t>차수</t>
    <phoneticPr fontId="2" type="noConversion"/>
  </si>
  <si>
    <t>1차</t>
    <phoneticPr fontId="2" type="noConversion"/>
  </si>
  <si>
    <t>2차</t>
    <phoneticPr fontId="2" type="noConversion"/>
  </si>
  <si>
    <t>과목1</t>
    <phoneticPr fontId="2" type="noConversion"/>
  </si>
  <si>
    <t>과목2</t>
    <phoneticPr fontId="2" type="noConversion"/>
  </si>
  <si>
    <t>과목3</t>
    <phoneticPr fontId="2" type="noConversion"/>
  </si>
  <si>
    <t>과목4</t>
    <phoneticPr fontId="2" type="noConversion"/>
  </si>
  <si>
    <t>평균점수</t>
    <phoneticPr fontId="2" type="noConversion"/>
  </si>
  <si>
    <t>차수석차</t>
    <phoneticPr fontId="2" type="noConversion"/>
  </si>
  <si>
    <t>[표3] 사원 성적 보고서</t>
    <phoneticPr fontId="2" type="noConversion"/>
  </si>
  <si>
    <t>RANK</t>
    <phoneticPr fontId="2" type="noConversion"/>
  </si>
  <si>
    <t>RANK.EQ</t>
    <phoneticPr fontId="2" type="noConversion"/>
  </si>
  <si>
    <t>RANK.AVG</t>
    <phoneticPr fontId="2" type="noConversion"/>
  </si>
  <si>
    <t>성적표</t>
    <phoneticPr fontId="2" type="noConversion"/>
  </si>
  <si>
    <t>점수</t>
    <phoneticPr fontId="2" type="noConversion"/>
  </si>
  <si>
    <t>순위</t>
    <phoneticPr fontId="2" type="noConversion"/>
  </si>
  <si>
    <t>이재원</t>
    <phoneticPr fontId="2" type="noConversion"/>
  </si>
  <si>
    <t>나영민</t>
    <phoneticPr fontId="2" type="noConversion"/>
  </si>
  <si>
    <t>김우주</t>
    <phoneticPr fontId="2" type="noConversion"/>
  </si>
  <si>
    <t>정은우</t>
    <phoneticPr fontId="2" type="noConversion"/>
  </si>
  <si>
    <t>맹채연</t>
    <phoneticPr fontId="2" type="noConversion"/>
  </si>
  <si>
    <t>선보경</t>
    <phoneticPr fontId="2" type="noConversion"/>
  </si>
  <si>
    <t>이채원</t>
    <phoneticPr fontId="2" type="noConversion"/>
  </si>
  <si>
    <t>지준혁</t>
    <phoneticPr fontId="2" type="noConversion"/>
  </si>
  <si>
    <t>이재석</t>
    <phoneticPr fontId="2" type="noConversion"/>
  </si>
  <si>
    <t>김혁중</t>
    <phoneticPr fontId="2" type="noConversion"/>
  </si>
  <si>
    <t>정수인</t>
    <phoneticPr fontId="2" type="noConversion"/>
  </si>
  <si>
    <t>오동건</t>
    <phoneticPr fontId="2" type="noConversion"/>
  </si>
  <si>
    <t>백분율 순위</t>
    <phoneticPr fontId="2" type="noConversion"/>
  </si>
  <si>
    <t>SUM</t>
    <phoneticPr fontId="2" type="noConversion"/>
  </si>
  <si>
    <t>RANK+SUM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</si>
</sst>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0.0%"/>
  </numFmts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ck">
        <color rgb="FFFF0000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rgb="FF00B0F0"/>
      </left>
      <right style="thin">
        <color indexed="64"/>
      </right>
      <top style="thick">
        <color rgb="FF00B0F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00B0F0"/>
      </top>
      <bottom style="thin">
        <color indexed="64"/>
      </bottom>
      <diagonal/>
    </border>
    <border>
      <left style="thin">
        <color indexed="64"/>
      </left>
      <right style="thick">
        <color rgb="FF00B0F0"/>
      </right>
      <top style="thick">
        <color rgb="FF00B0F0"/>
      </top>
      <bottom style="thin">
        <color indexed="64"/>
      </bottom>
      <diagonal/>
    </border>
    <border>
      <left style="thick">
        <color rgb="FF00B0F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B0F0"/>
      </right>
      <top style="thin">
        <color indexed="64"/>
      </top>
      <bottom style="thin">
        <color indexed="64"/>
      </bottom>
      <diagonal/>
    </border>
    <border>
      <left style="thick">
        <color rgb="FF00B0F0"/>
      </left>
      <right style="thin">
        <color indexed="64"/>
      </right>
      <top style="thin">
        <color indexed="64"/>
      </top>
      <bottom style="thick">
        <color rgb="FF00B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B0F0"/>
      </bottom>
      <diagonal/>
    </border>
    <border>
      <left style="thin">
        <color indexed="64"/>
      </left>
      <right style="thick">
        <color rgb="FF00B0F0"/>
      </right>
      <top style="thin">
        <color indexed="64"/>
      </top>
      <bottom style="thick">
        <color rgb="FF00B0F0"/>
      </bottom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77" fontId="0" fillId="0" borderId="1" xfId="1" applyNumberFormat="1" applyFont="1" applyBorder="1" applyAlignment="1">
      <alignment horizontal="right" vertical="center" indent="1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0" fillId="0" borderId="4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5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6" fontId="0" fillId="0" borderId="7" xfId="0" applyNumberForma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6" fontId="0" fillId="0" borderId="12" xfId="0" applyNumberFormat="1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6" fontId="0" fillId="0" borderId="14" xfId="0" applyNumberFormat="1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76" fontId="0" fillId="0" borderId="16" xfId="0" applyNumberFormat="1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76" fontId="0" fillId="0" borderId="21" xfId="0" applyNumberFormat="1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7"/>
  <sheetViews>
    <sheetView showGridLines="0" tabSelected="1" workbookViewId="0">
      <selection activeCell="B4" sqref="B4"/>
    </sheetView>
  </sheetViews>
  <sheetFormatPr defaultRowHeight="16.5" x14ac:dyDescent="0.3"/>
  <cols>
    <col min="1" max="1" width="3.625" customWidth="1"/>
    <col min="3" max="6" width="8" customWidth="1"/>
    <col min="8" max="8" width="8.125" customWidth="1"/>
    <col min="9" max="10" width="11.375" customWidth="1"/>
  </cols>
  <sheetData>
    <row r="2" spans="2:10" x14ac:dyDescent="0.3">
      <c r="B2" s="1" t="s">
        <v>0</v>
      </c>
    </row>
    <row r="4" spans="2:10" x14ac:dyDescent="0.3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36</v>
      </c>
      <c r="I4" s="2" t="s">
        <v>37</v>
      </c>
      <c r="J4" s="2" t="s">
        <v>38</v>
      </c>
    </row>
    <row r="5" spans="2:10" x14ac:dyDescent="0.3">
      <c r="B5" s="3" t="s">
        <v>8</v>
      </c>
      <c r="C5" s="3">
        <v>65</v>
      </c>
      <c r="D5" s="3">
        <v>75</v>
      </c>
      <c r="E5" s="3">
        <v>80</v>
      </c>
      <c r="F5" s="3">
        <v>50</v>
      </c>
      <c r="G5" s="6">
        <f t="shared" ref="G5:G17" si="0">AVERAGE(C5:F5)</f>
        <v>67.5</v>
      </c>
      <c r="H5" s="4">
        <f t="shared" ref="H5:H17" si="1">RANK(G5,$G$5:$G$17)</f>
        <v>10</v>
      </c>
      <c r="I5" s="4">
        <f t="shared" ref="I5:I17" si="2">_xlfn.RANK.EQ(G5,$G$5:$G$17)</f>
        <v>10</v>
      </c>
      <c r="J5" s="4">
        <f t="shared" ref="J5:J17" si="3">_xlfn.RANK.AVG(G5,$G$5:$G$17)</f>
        <v>10.5</v>
      </c>
    </row>
    <row r="6" spans="2:10" x14ac:dyDescent="0.3">
      <c r="B6" s="3" t="s">
        <v>10</v>
      </c>
      <c r="C6" s="3">
        <v>95</v>
      </c>
      <c r="D6" s="3">
        <v>90</v>
      </c>
      <c r="E6" s="3">
        <v>75</v>
      </c>
      <c r="F6" s="3">
        <v>85</v>
      </c>
      <c r="G6" s="6">
        <f t="shared" si="0"/>
        <v>86.25</v>
      </c>
      <c r="H6" s="4">
        <f t="shared" si="1"/>
        <v>1</v>
      </c>
      <c r="I6" s="4">
        <f t="shared" si="2"/>
        <v>1</v>
      </c>
      <c r="J6" s="4">
        <f t="shared" si="3"/>
        <v>1</v>
      </c>
    </row>
    <row r="7" spans="2:10" x14ac:dyDescent="0.3">
      <c r="B7" s="3" t="s">
        <v>11</v>
      </c>
      <c r="C7" s="3">
        <v>85</v>
      </c>
      <c r="D7" s="3">
        <v>50</v>
      </c>
      <c r="E7" s="3">
        <v>50</v>
      </c>
      <c r="F7" s="3">
        <v>60</v>
      </c>
      <c r="G7" s="6">
        <f t="shared" si="0"/>
        <v>61.25</v>
      </c>
      <c r="H7" s="4">
        <f t="shared" si="1"/>
        <v>13</v>
      </c>
      <c r="I7" s="4">
        <f t="shared" si="2"/>
        <v>13</v>
      </c>
      <c r="J7" s="4">
        <f t="shared" si="3"/>
        <v>13</v>
      </c>
    </row>
    <row r="8" spans="2:10" x14ac:dyDescent="0.3">
      <c r="B8" s="3" t="s">
        <v>12</v>
      </c>
      <c r="C8" s="3">
        <v>60</v>
      </c>
      <c r="D8" s="3">
        <v>65</v>
      </c>
      <c r="E8" s="3">
        <v>55</v>
      </c>
      <c r="F8" s="3">
        <v>90</v>
      </c>
      <c r="G8" s="6">
        <f t="shared" si="0"/>
        <v>67.5</v>
      </c>
      <c r="H8" s="4">
        <f t="shared" si="1"/>
        <v>10</v>
      </c>
      <c r="I8" s="4">
        <f t="shared" si="2"/>
        <v>10</v>
      </c>
      <c r="J8" s="4">
        <f t="shared" si="3"/>
        <v>10.5</v>
      </c>
    </row>
    <row r="9" spans="2:10" x14ac:dyDescent="0.3">
      <c r="B9" s="3" t="s">
        <v>14</v>
      </c>
      <c r="C9" s="3">
        <v>60</v>
      </c>
      <c r="D9" s="3">
        <v>75</v>
      </c>
      <c r="E9" s="3">
        <v>55</v>
      </c>
      <c r="F9" s="3">
        <v>70</v>
      </c>
      <c r="G9" s="6">
        <f t="shared" si="0"/>
        <v>65</v>
      </c>
      <c r="H9" s="4">
        <f t="shared" si="1"/>
        <v>12</v>
      </c>
      <c r="I9" s="4">
        <f t="shared" si="2"/>
        <v>12</v>
      </c>
      <c r="J9" s="4">
        <f t="shared" si="3"/>
        <v>12</v>
      </c>
    </row>
    <row r="10" spans="2:10" x14ac:dyDescent="0.3">
      <c r="B10" s="5" t="s">
        <v>15</v>
      </c>
      <c r="C10" s="3">
        <v>75</v>
      </c>
      <c r="D10" s="3">
        <v>80</v>
      </c>
      <c r="E10" s="3">
        <v>95</v>
      </c>
      <c r="F10" s="3">
        <v>65</v>
      </c>
      <c r="G10" s="6">
        <f t="shared" si="0"/>
        <v>78.75</v>
      </c>
      <c r="H10" s="4">
        <f t="shared" si="1"/>
        <v>3</v>
      </c>
      <c r="I10" s="4">
        <f t="shared" si="2"/>
        <v>3</v>
      </c>
      <c r="J10" s="4">
        <f t="shared" si="3"/>
        <v>3</v>
      </c>
    </row>
    <row r="11" spans="2:10" x14ac:dyDescent="0.3">
      <c r="B11" s="3" t="s">
        <v>16</v>
      </c>
      <c r="C11" s="3">
        <v>85</v>
      </c>
      <c r="D11" s="3">
        <v>75</v>
      </c>
      <c r="E11" s="3">
        <v>80</v>
      </c>
      <c r="F11" s="3">
        <v>55</v>
      </c>
      <c r="G11" s="6">
        <f t="shared" si="0"/>
        <v>73.75</v>
      </c>
      <c r="H11" s="4">
        <f t="shared" si="1"/>
        <v>6</v>
      </c>
      <c r="I11" s="4">
        <f t="shared" si="2"/>
        <v>6</v>
      </c>
      <c r="J11" s="4">
        <f t="shared" si="3"/>
        <v>6.5</v>
      </c>
    </row>
    <row r="12" spans="2:10" x14ac:dyDescent="0.3">
      <c r="B12" s="3" t="s">
        <v>17</v>
      </c>
      <c r="C12" s="3">
        <v>70</v>
      </c>
      <c r="D12" s="3">
        <v>70</v>
      </c>
      <c r="E12" s="3">
        <v>60</v>
      </c>
      <c r="F12" s="3">
        <v>90</v>
      </c>
      <c r="G12" s="6">
        <f t="shared" si="0"/>
        <v>72.5</v>
      </c>
      <c r="H12" s="4">
        <f t="shared" si="1"/>
        <v>8</v>
      </c>
      <c r="I12" s="4">
        <f t="shared" si="2"/>
        <v>8</v>
      </c>
      <c r="J12" s="4">
        <f t="shared" si="3"/>
        <v>8</v>
      </c>
    </row>
    <row r="13" spans="2:10" x14ac:dyDescent="0.3">
      <c r="B13" s="3" t="s">
        <v>18</v>
      </c>
      <c r="C13" s="3">
        <v>60</v>
      </c>
      <c r="D13" s="3">
        <v>65</v>
      </c>
      <c r="E13" s="3">
        <v>65</v>
      </c>
      <c r="F13" s="3">
        <v>95</v>
      </c>
      <c r="G13" s="6">
        <f t="shared" si="0"/>
        <v>71.25</v>
      </c>
      <c r="H13" s="4">
        <f t="shared" si="1"/>
        <v>9</v>
      </c>
      <c r="I13" s="4">
        <f t="shared" si="2"/>
        <v>9</v>
      </c>
      <c r="J13" s="4">
        <f t="shared" si="3"/>
        <v>9</v>
      </c>
    </row>
    <row r="14" spans="2:10" x14ac:dyDescent="0.3">
      <c r="B14" s="3" t="s">
        <v>20</v>
      </c>
      <c r="C14" s="3">
        <v>95</v>
      </c>
      <c r="D14" s="3">
        <v>90</v>
      </c>
      <c r="E14" s="3">
        <v>80</v>
      </c>
      <c r="F14" s="3">
        <v>65</v>
      </c>
      <c r="G14" s="6">
        <f t="shared" si="0"/>
        <v>82.5</v>
      </c>
      <c r="H14" s="4">
        <f t="shared" si="1"/>
        <v>2</v>
      </c>
      <c r="I14" s="4">
        <f t="shared" si="2"/>
        <v>2</v>
      </c>
      <c r="J14" s="4">
        <f t="shared" si="3"/>
        <v>2</v>
      </c>
    </row>
    <row r="15" spans="2:10" x14ac:dyDescent="0.3">
      <c r="B15" s="3" t="s">
        <v>21</v>
      </c>
      <c r="C15" s="3">
        <v>60</v>
      </c>
      <c r="D15" s="3">
        <v>95</v>
      </c>
      <c r="E15" s="3">
        <v>85</v>
      </c>
      <c r="F15" s="3">
        <v>55</v>
      </c>
      <c r="G15" s="6">
        <f t="shared" si="0"/>
        <v>73.75</v>
      </c>
      <c r="H15" s="4">
        <f t="shared" si="1"/>
        <v>6</v>
      </c>
      <c r="I15" s="4">
        <f t="shared" si="2"/>
        <v>6</v>
      </c>
      <c r="J15" s="4">
        <f t="shared" si="3"/>
        <v>6.5</v>
      </c>
    </row>
    <row r="16" spans="2:10" x14ac:dyDescent="0.3">
      <c r="B16" s="3" t="s">
        <v>22</v>
      </c>
      <c r="C16" s="3">
        <v>60</v>
      </c>
      <c r="D16" s="3">
        <v>95</v>
      </c>
      <c r="E16" s="3">
        <v>50</v>
      </c>
      <c r="F16" s="3">
        <v>95</v>
      </c>
      <c r="G16" s="6">
        <f t="shared" si="0"/>
        <v>75</v>
      </c>
      <c r="H16" s="4">
        <f t="shared" si="1"/>
        <v>4</v>
      </c>
      <c r="I16" s="4">
        <f t="shared" si="2"/>
        <v>4</v>
      </c>
      <c r="J16" s="4">
        <f t="shared" si="3"/>
        <v>4.5</v>
      </c>
    </row>
    <row r="17" spans="2:10" x14ac:dyDescent="0.3">
      <c r="B17" s="5" t="s">
        <v>23</v>
      </c>
      <c r="C17" s="3">
        <v>95</v>
      </c>
      <c r="D17" s="3">
        <v>65</v>
      </c>
      <c r="E17" s="3">
        <v>60</v>
      </c>
      <c r="F17" s="3">
        <v>80</v>
      </c>
      <c r="G17" s="6">
        <f t="shared" si="0"/>
        <v>75</v>
      </c>
      <c r="H17" s="4">
        <f t="shared" si="1"/>
        <v>4</v>
      </c>
      <c r="I17" s="4">
        <f t="shared" si="2"/>
        <v>4</v>
      </c>
      <c r="J17" s="4">
        <f t="shared" si="3"/>
        <v>4.5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7"/>
  <sheetViews>
    <sheetView showGridLines="0" workbookViewId="0">
      <selection activeCell="B8" activeCellId="1" sqref="B4:I4 B8:I10"/>
    </sheetView>
  </sheetViews>
  <sheetFormatPr defaultRowHeight="16.5" x14ac:dyDescent="0.3"/>
  <cols>
    <col min="1" max="1" width="3.625" customWidth="1"/>
    <col min="3" max="6" width="8" customWidth="1"/>
  </cols>
  <sheetData>
    <row r="2" spans="2:9" x14ac:dyDescent="0.3">
      <c r="B2" s="1" t="s">
        <v>24</v>
      </c>
    </row>
    <row r="4" spans="2:9" x14ac:dyDescent="0.3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25</v>
      </c>
    </row>
    <row r="5" spans="2:9" x14ac:dyDescent="0.3">
      <c r="B5" s="3" t="s">
        <v>10</v>
      </c>
      <c r="C5" s="3">
        <v>95</v>
      </c>
      <c r="D5" s="3">
        <v>90</v>
      </c>
      <c r="E5" s="3">
        <v>90</v>
      </c>
      <c r="F5" s="3">
        <v>95</v>
      </c>
      <c r="G5" s="6">
        <f t="shared" ref="G5:G17" si="0">AVERAGE(C5:F5)</f>
        <v>92.5</v>
      </c>
      <c r="H5" s="5">
        <f t="shared" ref="H5:H17" si="1">RANK(G5,평균)</f>
        <v>1</v>
      </c>
      <c r="I5" s="4">
        <f t="array" ref="I5">RANK(G5,평균)+SUM((평균=G5)*(인터넷&gt;C5))</f>
        <v>1</v>
      </c>
    </row>
    <row r="6" spans="2:9" x14ac:dyDescent="0.3">
      <c r="B6" s="3" t="s">
        <v>20</v>
      </c>
      <c r="C6" s="3">
        <v>95</v>
      </c>
      <c r="D6" s="3">
        <v>90</v>
      </c>
      <c r="E6" s="3">
        <v>80</v>
      </c>
      <c r="F6" s="3">
        <v>95</v>
      </c>
      <c r="G6" s="6">
        <f t="shared" si="0"/>
        <v>90</v>
      </c>
      <c r="H6" s="5">
        <f t="shared" si="1"/>
        <v>2</v>
      </c>
      <c r="I6" s="4">
        <f t="array" ref="I6">RANK(G6,평균)+SUM((평균=G6)*(인터넷&gt;C6))</f>
        <v>2</v>
      </c>
    </row>
    <row r="7" spans="2:9" ht="17.25" thickBot="1" x14ac:dyDescent="0.35">
      <c r="B7" s="16" t="s">
        <v>15</v>
      </c>
      <c r="C7" s="17">
        <v>85</v>
      </c>
      <c r="D7" s="17">
        <v>85</v>
      </c>
      <c r="E7" s="17">
        <v>90</v>
      </c>
      <c r="F7" s="17">
        <v>95</v>
      </c>
      <c r="G7" s="18">
        <f t="shared" si="0"/>
        <v>88.75</v>
      </c>
      <c r="H7" s="16">
        <f t="shared" si="1"/>
        <v>3</v>
      </c>
      <c r="I7" s="19">
        <f t="array" ref="I7">RANK(G7,평균)+SUM((평균=G7)*(인터넷&gt;C7))</f>
        <v>3</v>
      </c>
    </row>
    <row r="8" spans="2:9" ht="17.25" thickTop="1" x14ac:dyDescent="0.3">
      <c r="B8" s="24" t="s">
        <v>23</v>
      </c>
      <c r="C8" s="25">
        <v>95</v>
      </c>
      <c r="D8" s="25">
        <v>85</v>
      </c>
      <c r="E8" s="25">
        <v>80</v>
      </c>
      <c r="F8" s="25">
        <v>80</v>
      </c>
      <c r="G8" s="26">
        <f t="shared" si="0"/>
        <v>85</v>
      </c>
      <c r="H8" s="27">
        <f t="shared" si="1"/>
        <v>4</v>
      </c>
      <c r="I8" s="28">
        <f t="array" ref="I8">RANK(G8,평균)+SUM((평균=G8)*(인터넷&gt;C8))</f>
        <v>4</v>
      </c>
    </row>
    <row r="9" spans="2:9" x14ac:dyDescent="0.3">
      <c r="B9" s="29" t="s">
        <v>22</v>
      </c>
      <c r="C9" s="3">
        <v>90</v>
      </c>
      <c r="D9" s="3">
        <v>85</v>
      </c>
      <c r="E9" s="3">
        <v>80</v>
      </c>
      <c r="F9" s="3">
        <v>85</v>
      </c>
      <c r="G9" s="6">
        <f t="shared" si="0"/>
        <v>85</v>
      </c>
      <c r="H9" s="8">
        <f t="shared" si="1"/>
        <v>4</v>
      </c>
      <c r="I9" s="30">
        <f t="array" ref="I9">RANK(G9,평균)+SUM((평균=G9)*(인터넷&gt;C9))</f>
        <v>5</v>
      </c>
    </row>
    <row r="10" spans="2:9" ht="17.25" thickBot="1" x14ac:dyDescent="0.35">
      <c r="B10" s="31" t="s">
        <v>16</v>
      </c>
      <c r="C10" s="32">
        <v>85</v>
      </c>
      <c r="D10" s="32">
        <v>95</v>
      </c>
      <c r="E10" s="32">
        <v>80</v>
      </c>
      <c r="F10" s="32">
        <v>80</v>
      </c>
      <c r="G10" s="33">
        <f t="shared" si="0"/>
        <v>85</v>
      </c>
      <c r="H10" s="34">
        <f t="shared" si="1"/>
        <v>4</v>
      </c>
      <c r="I10" s="35">
        <f t="array" ref="I10">RANK(G10,평균)+SUM((평균=G10)*(인터넷&gt;C10))</f>
        <v>6</v>
      </c>
    </row>
    <row r="11" spans="2:9" ht="18" thickTop="1" thickBot="1" x14ac:dyDescent="0.35">
      <c r="B11" s="36" t="s">
        <v>21</v>
      </c>
      <c r="C11" s="36">
        <v>80</v>
      </c>
      <c r="D11" s="36">
        <v>90</v>
      </c>
      <c r="E11" s="36">
        <v>85</v>
      </c>
      <c r="F11" s="36">
        <v>80</v>
      </c>
      <c r="G11" s="37">
        <f t="shared" si="0"/>
        <v>83.75</v>
      </c>
      <c r="H11" s="38">
        <f t="shared" si="1"/>
        <v>7</v>
      </c>
      <c r="I11" s="39">
        <f t="array" ref="I11">RANK(G11,평균)+SUM((평균=G11)*(인터넷&gt;C11))</f>
        <v>7</v>
      </c>
    </row>
    <row r="12" spans="2:9" ht="17.25" thickTop="1" x14ac:dyDescent="0.3">
      <c r="B12" s="40" t="s">
        <v>17</v>
      </c>
      <c r="C12" s="41">
        <v>90</v>
      </c>
      <c r="D12" s="41">
        <v>70</v>
      </c>
      <c r="E12" s="41">
        <v>80</v>
      </c>
      <c r="F12" s="41">
        <v>90</v>
      </c>
      <c r="G12" s="42">
        <f t="shared" si="0"/>
        <v>82.5</v>
      </c>
      <c r="H12" s="43">
        <f t="shared" si="1"/>
        <v>8</v>
      </c>
      <c r="I12" s="44">
        <f t="array" ref="I12">RANK(G12,평균)+SUM((평균=G12)*(인터넷&gt;C12))</f>
        <v>8</v>
      </c>
    </row>
    <row r="13" spans="2:9" x14ac:dyDescent="0.3">
      <c r="B13" s="45" t="s">
        <v>18</v>
      </c>
      <c r="C13" s="3">
        <v>85</v>
      </c>
      <c r="D13" s="3">
        <v>65</v>
      </c>
      <c r="E13" s="3">
        <v>85</v>
      </c>
      <c r="F13" s="3">
        <v>95</v>
      </c>
      <c r="G13" s="6">
        <f t="shared" si="0"/>
        <v>82.5</v>
      </c>
      <c r="H13" s="8">
        <f t="shared" si="1"/>
        <v>8</v>
      </c>
      <c r="I13" s="46">
        <f t="array" ref="I13">RANK(G13,평균)+SUM((평균=G13)*(인터넷&gt;C13))</f>
        <v>9</v>
      </c>
    </row>
    <row r="14" spans="2:9" ht="17.25" thickBot="1" x14ac:dyDescent="0.35">
      <c r="B14" s="47" t="s">
        <v>8</v>
      </c>
      <c r="C14" s="48">
        <v>80</v>
      </c>
      <c r="D14" s="48">
        <v>90</v>
      </c>
      <c r="E14" s="48">
        <v>80</v>
      </c>
      <c r="F14" s="48">
        <v>80</v>
      </c>
      <c r="G14" s="49">
        <f t="shared" si="0"/>
        <v>82.5</v>
      </c>
      <c r="H14" s="50">
        <f t="shared" si="1"/>
        <v>8</v>
      </c>
      <c r="I14" s="51">
        <f t="array" ref="I14">RANK(G14,평균)+SUM((평균=G14)*(인터넷&gt;C14))</f>
        <v>10</v>
      </c>
    </row>
    <row r="15" spans="2:9" ht="17.25" thickTop="1" x14ac:dyDescent="0.3">
      <c r="B15" s="20" t="s">
        <v>12</v>
      </c>
      <c r="C15" s="20">
        <v>60</v>
      </c>
      <c r="D15" s="20">
        <v>65</v>
      </c>
      <c r="E15" s="20">
        <v>55</v>
      </c>
      <c r="F15" s="20">
        <v>90</v>
      </c>
      <c r="G15" s="21">
        <f t="shared" si="0"/>
        <v>67.5</v>
      </c>
      <c r="H15" s="22">
        <f t="shared" si="1"/>
        <v>11</v>
      </c>
      <c r="I15" s="23">
        <f t="array" ref="I15">RANK(G15,평균)+SUM((평균=G15)*(인터넷&gt;C15))</f>
        <v>11</v>
      </c>
    </row>
    <row r="16" spans="2:9" x14ac:dyDescent="0.3">
      <c r="B16" s="3" t="s">
        <v>14</v>
      </c>
      <c r="C16" s="3">
        <v>60</v>
      </c>
      <c r="D16" s="3">
        <v>75</v>
      </c>
      <c r="E16" s="3">
        <v>55</v>
      </c>
      <c r="F16" s="3">
        <v>70</v>
      </c>
      <c r="G16" s="6">
        <f t="shared" si="0"/>
        <v>65</v>
      </c>
      <c r="H16" s="5">
        <f t="shared" si="1"/>
        <v>12</v>
      </c>
      <c r="I16" s="4">
        <f t="array" ref="I16">RANK(G16,평균)+SUM((평균=G16)*(인터넷&gt;C16))</f>
        <v>12</v>
      </c>
    </row>
    <row r="17" spans="2:9" x14ac:dyDescent="0.3">
      <c r="B17" s="3" t="s">
        <v>11</v>
      </c>
      <c r="C17" s="3">
        <v>85</v>
      </c>
      <c r="D17" s="3">
        <v>50</v>
      </c>
      <c r="E17" s="3">
        <v>50</v>
      </c>
      <c r="F17" s="3">
        <v>60</v>
      </c>
      <c r="G17" s="6">
        <f t="shared" si="0"/>
        <v>61.25</v>
      </c>
      <c r="H17" s="5">
        <f t="shared" si="1"/>
        <v>13</v>
      </c>
      <c r="I17" s="4">
        <f t="array" ref="I17">RANK(G17,평균)+SUM((평균=G17)*(인터넷&gt;C17))</f>
        <v>13</v>
      </c>
    </row>
  </sheetData>
  <sortState ref="B5:I17">
    <sortCondition ref="I5"/>
  </sortState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7"/>
  <sheetViews>
    <sheetView showGridLines="0" workbookViewId="0">
      <selection activeCell="B4" sqref="B4"/>
    </sheetView>
  </sheetViews>
  <sheetFormatPr defaultRowHeight="16.5" x14ac:dyDescent="0.3"/>
  <cols>
    <col min="1" max="1" width="3.625" customWidth="1"/>
    <col min="3" max="7" width="8" customWidth="1"/>
    <col min="9" max="9" width="6.125" customWidth="1"/>
    <col min="10" max="13" width="7.5" customWidth="1"/>
    <col min="14" max="14" width="4.125" customWidth="1"/>
  </cols>
  <sheetData>
    <row r="2" spans="2:13" x14ac:dyDescent="0.3">
      <c r="B2" s="1" t="s">
        <v>35</v>
      </c>
    </row>
    <row r="4" spans="2:13" x14ac:dyDescent="0.3">
      <c r="B4" s="2" t="s">
        <v>1</v>
      </c>
      <c r="C4" s="2" t="s">
        <v>26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7</v>
      </c>
      <c r="J4" s="12" t="s">
        <v>25</v>
      </c>
      <c r="K4" s="13"/>
      <c r="L4" s="12" t="s">
        <v>34</v>
      </c>
      <c r="M4" s="13"/>
    </row>
    <row r="5" spans="2:13" x14ac:dyDescent="0.3">
      <c r="B5" s="3" t="s">
        <v>10</v>
      </c>
      <c r="C5" s="3" t="s">
        <v>9</v>
      </c>
      <c r="D5" s="3">
        <v>95</v>
      </c>
      <c r="E5" s="3">
        <v>90</v>
      </c>
      <c r="F5" s="3">
        <v>90</v>
      </c>
      <c r="G5" s="3">
        <v>95</v>
      </c>
      <c r="H5" s="6">
        <f t="shared" ref="H5:H17" si="0">AVERAGE(D5:G5)</f>
        <v>92.5</v>
      </c>
      <c r="I5" s="5">
        <f t="shared" ref="I5:I17" si="1">RANK(H5,평균점수)</f>
        <v>1</v>
      </c>
      <c r="J5" s="5">
        <f t="array" ref="J5">RANK(H5,평균점수)+SUM((평균점수=H5)*(과목1&gt;D5))</f>
        <v>1</v>
      </c>
      <c r="K5" s="4">
        <f t="array" ref="K5">RANK(H5,평균점수)+SUM((평균점수=H5)*(과목1&gt;D5))+SUM((평균점수=H5)*(과목1=D5)*(과목2&gt;E5))</f>
        <v>1</v>
      </c>
      <c r="L5" s="7">
        <f t="array" ref="L5">SUM((차수=C5)*(평균점수&gt;H5))+1</f>
        <v>1</v>
      </c>
      <c r="M5" s="7">
        <f t="array" ref="M5">SUM((차수=C5)*(평균점수&gt;H5))+1+SUM((차수=C5)*(평균점수=H5)*(과목1&gt;D5))</f>
        <v>1</v>
      </c>
    </row>
    <row r="6" spans="2:13" x14ac:dyDescent="0.3">
      <c r="B6" s="3" t="s">
        <v>20</v>
      </c>
      <c r="C6" s="3" t="s">
        <v>9</v>
      </c>
      <c r="D6" s="3">
        <v>95</v>
      </c>
      <c r="E6" s="3">
        <v>90</v>
      </c>
      <c r="F6" s="3">
        <v>80</v>
      </c>
      <c r="G6" s="3">
        <v>95</v>
      </c>
      <c r="H6" s="6">
        <f t="shared" si="0"/>
        <v>90</v>
      </c>
      <c r="I6" s="5">
        <f t="shared" si="1"/>
        <v>2</v>
      </c>
      <c r="J6" s="5">
        <f t="array" ref="J6">RANK(H6,평균점수)+SUM((평균점수=H6)*(과목1&gt;D6))</f>
        <v>2</v>
      </c>
      <c r="K6" s="4">
        <f t="array" ref="K6">RANK(H6,평균점수)+SUM((평균점수=H6)*(과목1&gt;D6))+SUM((평균점수=H6)*(과목1=D6)*(과목2&gt;E6))</f>
        <v>2</v>
      </c>
      <c r="L6" s="7">
        <f t="array" ref="L6">SUM((차수=C6)*(평균점수&gt;H6))+1</f>
        <v>2</v>
      </c>
      <c r="M6" s="7">
        <f t="array" ref="M6">SUM((차수=C6)*(평균점수&gt;H6))+1+SUM((차수=C6)*(평균점수=H6)*(과목1&gt;D6))</f>
        <v>2</v>
      </c>
    </row>
    <row r="7" spans="2:13" x14ac:dyDescent="0.3">
      <c r="B7" s="5" t="s">
        <v>15</v>
      </c>
      <c r="C7" s="3" t="s">
        <v>27</v>
      </c>
      <c r="D7" s="3">
        <v>85</v>
      </c>
      <c r="E7" s="3">
        <v>85</v>
      </c>
      <c r="F7" s="3">
        <v>90</v>
      </c>
      <c r="G7" s="3">
        <v>95</v>
      </c>
      <c r="H7" s="6">
        <f t="shared" si="0"/>
        <v>88.75</v>
      </c>
      <c r="I7" s="5">
        <f t="shared" si="1"/>
        <v>3</v>
      </c>
      <c r="J7" s="5">
        <f t="array" ref="J7">RANK(H7,평균점수)+SUM((평균점수=H7)*(과목1&gt;D7))</f>
        <v>3</v>
      </c>
      <c r="K7" s="4">
        <f t="array" ref="K7">RANK(H7,평균점수)+SUM((평균점수=H7)*(과목1&gt;D7))+SUM((평균점수=H7)*(과목1=D7)*(과목2&gt;E7))</f>
        <v>3</v>
      </c>
      <c r="L7" s="7">
        <f t="array" ref="L7">SUM((차수=C7)*(평균점수&gt;H7))+1</f>
        <v>3</v>
      </c>
      <c r="M7" s="7">
        <f t="array" ref="M7">SUM((차수=C7)*(평균점수&gt;H7))+1+SUM((차수=C7)*(평균점수=H7)*(과목1&gt;D7))</f>
        <v>3</v>
      </c>
    </row>
    <row r="8" spans="2:13" x14ac:dyDescent="0.3">
      <c r="B8" s="5" t="s">
        <v>23</v>
      </c>
      <c r="C8" s="3" t="s">
        <v>27</v>
      </c>
      <c r="D8" s="3">
        <v>95</v>
      </c>
      <c r="E8" s="3">
        <v>85</v>
      </c>
      <c r="F8" s="3">
        <v>80</v>
      </c>
      <c r="G8" s="3">
        <v>80</v>
      </c>
      <c r="H8" s="6">
        <f t="shared" si="0"/>
        <v>85</v>
      </c>
      <c r="I8" s="5">
        <f t="shared" si="1"/>
        <v>4</v>
      </c>
      <c r="J8" s="5">
        <f t="array" ref="J8">RANK(H8,평균점수)+SUM((평균점수=H8)*(과목1&gt;D8))</f>
        <v>4</v>
      </c>
      <c r="K8" s="9">
        <f t="array" ref="K8">RANK(H8,평균점수)+SUM((평균점수=H8)*(과목1&gt;D8))+SUM((평균점수=H8)*(과목1=D8)*(과목2&gt;E8))</f>
        <v>4</v>
      </c>
      <c r="L8" s="7">
        <f t="array" ref="L8">SUM((차수=C8)*(평균점수&gt;H8))+1</f>
        <v>4</v>
      </c>
      <c r="M8" s="7">
        <f t="array" ref="M8">SUM((차수=C8)*(평균점수&gt;H8))+1+SUM((차수=C8)*(평균점수=H8)*(과목1&gt;D8))</f>
        <v>4</v>
      </c>
    </row>
    <row r="9" spans="2:13" x14ac:dyDescent="0.3">
      <c r="B9" s="3" t="s">
        <v>22</v>
      </c>
      <c r="C9" s="3" t="s">
        <v>13</v>
      </c>
      <c r="D9" s="3">
        <v>90</v>
      </c>
      <c r="E9" s="3">
        <v>95</v>
      </c>
      <c r="F9" s="3">
        <v>80</v>
      </c>
      <c r="G9" s="3">
        <v>75</v>
      </c>
      <c r="H9" s="6">
        <f t="shared" si="0"/>
        <v>85</v>
      </c>
      <c r="I9" s="5">
        <f t="shared" si="1"/>
        <v>4</v>
      </c>
      <c r="J9" s="5">
        <f t="array" ref="J9">RANK(H9,평균점수)+SUM((평균점수=H9)*(과목1&gt;D9))</f>
        <v>5</v>
      </c>
      <c r="K9" s="9">
        <f t="array" ref="K9">RANK(H9,평균점수)+SUM((평균점수=H9)*(과목1&gt;D9))+SUM((평균점수=H9)*(과목1=D9)*(과목2&gt;E9))</f>
        <v>5</v>
      </c>
      <c r="L9" s="5">
        <f t="array" ref="L9">SUM((차수=C9)*(평균점수&gt;H9))+1</f>
        <v>1</v>
      </c>
      <c r="M9" s="5">
        <f t="array" ref="M9">SUM((차수=C9)*(평균점수&gt;H9))+1+SUM((차수=C9)*(평균점수=H9)*(과목1&gt;D9))</f>
        <v>1</v>
      </c>
    </row>
    <row r="10" spans="2:13" x14ac:dyDescent="0.3">
      <c r="B10" s="3" t="s">
        <v>16</v>
      </c>
      <c r="C10" s="3" t="s">
        <v>13</v>
      </c>
      <c r="D10" s="3">
        <v>90</v>
      </c>
      <c r="E10" s="3">
        <v>90</v>
      </c>
      <c r="F10" s="3">
        <v>80</v>
      </c>
      <c r="G10" s="3">
        <v>80</v>
      </c>
      <c r="H10" s="6">
        <f t="shared" si="0"/>
        <v>85</v>
      </c>
      <c r="I10" s="5">
        <f t="shared" si="1"/>
        <v>4</v>
      </c>
      <c r="J10" s="5">
        <f t="array" ref="J10">RANK(H10,평균점수)+SUM((평균점수=H10)*(과목1&gt;D10))</f>
        <v>5</v>
      </c>
      <c r="K10" s="9">
        <f t="array" ref="K10">RANK(H10,평균점수)+SUM((평균점수=H10)*(과목1&gt;D10))+SUM((평균점수=H10)*(과목1=D10)*(과목2&gt;E10))</f>
        <v>6</v>
      </c>
      <c r="L10" s="5">
        <f t="array" ref="L10">SUM((차수=C10)*(평균점수&gt;H10))+1</f>
        <v>1</v>
      </c>
      <c r="M10" s="5">
        <f t="array" ref="M10">SUM((차수=C10)*(평균점수&gt;H10))+1+SUM((차수=C10)*(평균점수=H10)*(과목1&gt;D10))</f>
        <v>1</v>
      </c>
    </row>
    <row r="11" spans="2:13" x14ac:dyDescent="0.3">
      <c r="B11" s="3" t="s">
        <v>21</v>
      </c>
      <c r="C11" s="3" t="s">
        <v>28</v>
      </c>
      <c r="D11" s="3">
        <v>75</v>
      </c>
      <c r="E11" s="3">
        <v>85</v>
      </c>
      <c r="F11" s="3">
        <v>85</v>
      </c>
      <c r="G11" s="3">
        <v>95</v>
      </c>
      <c r="H11" s="6">
        <f t="shared" si="0"/>
        <v>85</v>
      </c>
      <c r="I11" s="5">
        <f t="shared" si="1"/>
        <v>4</v>
      </c>
      <c r="J11" s="5">
        <f t="array" ref="J11">RANK(H11,평균점수)+SUM((평균점수=H11)*(과목1&gt;D11))</f>
        <v>7</v>
      </c>
      <c r="K11" s="9">
        <f t="array" ref="K11">RANK(H11,평균점수)+SUM((평균점수=H11)*(과목1&gt;D11))+SUM((평균점수=H11)*(과목1=D11)*(과목2&gt;E11))</f>
        <v>7</v>
      </c>
      <c r="L11" s="5">
        <f t="array" ref="L11">SUM((차수=C11)*(평균점수&gt;H11))+1</f>
        <v>1</v>
      </c>
      <c r="M11" s="5">
        <f t="array" ref="M11">SUM((차수=C11)*(평균점수&gt;H11))+1+SUM((차수=C11)*(평균점수=H11)*(과목1&gt;D11))</f>
        <v>3</v>
      </c>
    </row>
    <row r="12" spans="2:13" x14ac:dyDescent="0.3">
      <c r="B12" s="3" t="s">
        <v>17</v>
      </c>
      <c r="C12" s="3" t="s">
        <v>28</v>
      </c>
      <c r="D12" s="3">
        <v>75</v>
      </c>
      <c r="E12" s="3">
        <v>80</v>
      </c>
      <c r="F12" s="3">
        <v>95</v>
      </c>
      <c r="G12" s="3">
        <v>90</v>
      </c>
      <c r="H12" s="6">
        <f t="shared" si="0"/>
        <v>85</v>
      </c>
      <c r="I12" s="5">
        <f t="shared" si="1"/>
        <v>4</v>
      </c>
      <c r="J12" s="5">
        <f t="array" ref="J12">RANK(H12,평균점수)+SUM((평균점수=H12)*(과목1&gt;D12))</f>
        <v>7</v>
      </c>
      <c r="K12" s="9">
        <f t="array" ref="K12">RANK(H12,평균점수)+SUM((평균점수=H12)*(과목1&gt;D12))+SUM((평균점수=H12)*(과목1=D12)*(과목2&gt;E12))</f>
        <v>8</v>
      </c>
      <c r="L12" s="5">
        <f t="array" ref="L12">SUM((차수=C12)*(평균점수&gt;H12))+1</f>
        <v>1</v>
      </c>
      <c r="M12" s="5">
        <f t="array" ref="M12">SUM((차수=C12)*(평균점수&gt;H12))+1+SUM((차수=C12)*(평균점수=H12)*(과목1&gt;D12))</f>
        <v>3</v>
      </c>
    </row>
    <row r="13" spans="2:13" x14ac:dyDescent="0.3">
      <c r="B13" s="3" t="s">
        <v>18</v>
      </c>
      <c r="C13" s="3" t="s">
        <v>28</v>
      </c>
      <c r="D13" s="3">
        <v>85</v>
      </c>
      <c r="E13" s="3">
        <v>85</v>
      </c>
      <c r="F13" s="3">
        <v>80</v>
      </c>
      <c r="G13" s="3">
        <v>85</v>
      </c>
      <c r="H13" s="6">
        <f t="shared" si="0"/>
        <v>83.75</v>
      </c>
      <c r="I13" s="5">
        <f t="shared" si="1"/>
        <v>9</v>
      </c>
      <c r="J13" s="5">
        <f t="array" ref="J13">RANK(H13,평균점수)+SUM((평균점수=H13)*(과목1&gt;D13))</f>
        <v>9</v>
      </c>
      <c r="K13" s="4">
        <f t="array" ref="K13">RANK(H13,평균점수)+SUM((평균점수=H13)*(과목1&gt;D13))+SUM((평균점수=H13)*(과목1=D13)*(과목2&gt;E13))</f>
        <v>9</v>
      </c>
      <c r="L13" s="5">
        <f t="array" ref="L13">SUM((차수=C13)*(평균점수&gt;H13))+1</f>
        <v>5</v>
      </c>
      <c r="M13" s="5">
        <f t="array" ref="M13">SUM((차수=C13)*(평균점수&gt;H13))+1+SUM((차수=C13)*(평균점수=H13)*(과목1&gt;D13))</f>
        <v>5</v>
      </c>
    </row>
    <row r="14" spans="2:13" x14ac:dyDescent="0.3">
      <c r="B14" s="3" t="s">
        <v>8</v>
      </c>
      <c r="C14" s="3" t="s">
        <v>19</v>
      </c>
      <c r="D14" s="3">
        <v>80</v>
      </c>
      <c r="E14" s="3">
        <v>90</v>
      </c>
      <c r="F14" s="3">
        <v>80</v>
      </c>
      <c r="G14" s="3">
        <v>80</v>
      </c>
      <c r="H14" s="6">
        <f t="shared" si="0"/>
        <v>82.5</v>
      </c>
      <c r="I14" s="5">
        <f t="shared" si="1"/>
        <v>10</v>
      </c>
      <c r="J14" s="5">
        <f t="array" ref="J14">RANK(H14,평균점수)+SUM((평균점수=H14)*(과목1&gt;D14))</f>
        <v>10</v>
      </c>
      <c r="K14" s="4">
        <f t="array" ref="K14">RANK(H14,평균점수)+SUM((평균점수=H14)*(과목1&gt;D14))+SUM((평균점수=H14)*(과목1=D14)*(과목2&gt;E14))</f>
        <v>10</v>
      </c>
      <c r="L14" s="8">
        <f t="array" ref="L14">SUM((차수=C14)*(평균점수&gt;H14))+1</f>
        <v>1</v>
      </c>
      <c r="M14" s="8">
        <f t="array" ref="M14">SUM((차수=C14)*(평균점수&gt;H14))+1+SUM((차수=C14)*(평균점수=H14)*(과목1&gt;D14))</f>
        <v>1</v>
      </c>
    </row>
    <row r="15" spans="2:13" x14ac:dyDescent="0.3">
      <c r="B15" s="3" t="s">
        <v>12</v>
      </c>
      <c r="C15" s="3" t="s">
        <v>19</v>
      </c>
      <c r="D15" s="3">
        <v>60</v>
      </c>
      <c r="E15" s="3">
        <v>65</v>
      </c>
      <c r="F15" s="3">
        <v>55</v>
      </c>
      <c r="G15" s="3">
        <v>90</v>
      </c>
      <c r="H15" s="6">
        <f t="shared" si="0"/>
        <v>67.5</v>
      </c>
      <c r="I15" s="5">
        <f t="shared" si="1"/>
        <v>11</v>
      </c>
      <c r="J15" s="5">
        <f t="array" ref="J15">RANK(H15,평균점수)+SUM((평균점수=H15)*(과목1&gt;D15))</f>
        <v>11</v>
      </c>
      <c r="K15" s="4">
        <f t="array" ref="K15">RANK(H15,평균점수)+SUM((평균점수=H15)*(과목1&gt;D15))+SUM((평균점수=H15)*(과목1=D15)*(과목2&gt;E15))</f>
        <v>11</v>
      </c>
      <c r="L15" s="8">
        <f t="array" ref="L15">SUM((차수=C15)*(평균점수&gt;H15))+1</f>
        <v>2</v>
      </c>
      <c r="M15" s="8">
        <f t="array" ref="M15">SUM((차수=C15)*(평균점수&gt;H15))+1+SUM((차수=C15)*(평균점수=H15)*(과목1&gt;D15))</f>
        <v>2</v>
      </c>
    </row>
    <row r="16" spans="2:13" x14ac:dyDescent="0.3">
      <c r="B16" s="3" t="s">
        <v>14</v>
      </c>
      <c r="C16" s="3" t="s">
        <v>19</v>
      </c>
      <c r="D16" s="3">
        <v>60</v>
      </c>
      <c r="E16" s="3">
        <v>75</v>
      </c>
      <c r="F16" s="3">
        <v>55</v>
      </c>
      <c r="G16" s="3">
        <v>70</v>
      </c>
      <c r="H16" s="6">
        <f t="shared" si="0"/>
        <v>65</v>
      </c>
      <c r="I16" s="5">
        <f t="shared" si="1"/>
        <v>12</v>
      </c>
      <c r="J16" s="5">
        <f t="array" ref="J16">RANK(H16,평균점수)+SUM((평균점수=H16)*(과목1&gt;D16))</f>
        <v>12</v>
      </c>
      <c r="K16" s="4">
        <f t="array" ref="K16">RANK(H16,평균점수)+SUM((평균점수=H16)*(과목1&gt;D16))+SUM((평균점수=H16)*(과목1=D16)*(과목2&gt;E16))</f>
        <v>12</v>
      </c>
      <c r="L16" s="8">
        <f t="array" ref="L16">SUM((차수=C16)*(평균점수&gt;H16))+1</f>
        <v>3</v>
      </c>
      <c r="M16" s="8">
        <f t="array" ref="M16">SUM((차수=C16)*(평균점수&gt;H16))+1+SUM((차수=C16)*(평균점수=H16)*(과목1&gt;D16))</f>
        <v>3</v>
      </c>
    </row>
    <row r="17" spans="2:13" x14ac:dyDescent="0.3">
      <c r="B17" s="3" t="s">
        <v>11</v>
      </c>
      <c r="C17" s="3" t="s">
        <v>19</v>
      </c>
      <c r="D17" s="3">
        <v>85</v>
      </c>
      <c r="E17" s="3">
        <v>50</v>
      </c>
      <c r="F17" s="3">
        <v>50</v>
      </c>
      <c r="G17" s="3">
        <v>60</v>
      </c>
      <c r="H17" s="6">
        <f t="shared" si="0"/>
        <v>61.25</v>
      </c>
      <c r="I17" s="5">
        <f t="shared" si="1"/>
        <v>13</v>
      </c>
      <c r="J17" s="5">
        <f t="array" ref="J17">RANK(H17,평균점수)+SUM((평균점수=H17)*(과목1&gt;D17))</f>
        <v>13</v>
      </c>
      <c r="K17" s="4">
        <f t="array" ref="K17">RANK(H17,평균점수)+SUM((평균점수=H17)*(과목1&gt;D17))+SUM((평균점수=H17)*(과목1=D17)*(과목2&gt;E17))</f>
        <v>13</v>
      </c>
      <c r="L17" s="8">
        <f t="array" ref="L17">SUM((차수=C17)*(평균점수&gt;H17))+1</f>
        <v>4</v>
      </c>
      <c r="M17" s="8">
        <f t="array" ref="M17">SUM((차수=C17)*(평균점수&gt;H17))+1+SUM((차수=C17)*(평균점수=H17)*(과목1&gt;D17))</f>
        <v>4</v>
      </c>
    </row>
  </sheetData>
  <mergeCells count="2">
    <mergeCell ref="L4:M4"/>
    <mergeCell ref="J4:K4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workbookViewId="0">
      <selection activeCell="B4" sqref="B4"/>
    </sheetView>
  </sheetViews>
  <sheetFormatPr defaultRowHeight="16.5" x14ac:dyDescent="0.3"/>
  <cols>
    <col min="1" max="1" width="4.75" customWidth="1"/>
    <col min="5" max="6" width="10" customWidth="1"/>
  </cols>
  <sheetData>
    <row r="2" spans="2:6" x14ac:dyDescent="0.3">
      <c r="B2" s="1" t="s">
        <v>39</v>
      </c>
    </row>
    <row r="4" spans="2:6" x14ac:dyDescent="0.3">
      <c r="B4" s="10" t="s">
        <v>1</v>
      </c>
      <c r="C4" s="10" t="s">
        <v>40</v>
      </c>
      <c r="D4" s="10" t="s">
        <v>41</v>
      </c>
      <c r="E4" s="14" t="s">
        <v>54</v>
      </c>
      <c r="F4" s="15"/>
    </row>
    <row r="5" spans="2:6" x14ac:dyDescent="0.3">
      <c r="B5" s="3" t="s">
        <v>42</v>
      </c>
      <c r="C5" s="3">
        <v>98</v>
      </c>
      <c r="D5" s="3">
        <f>_xlfn.RANK.EQ(C5,$C$5:$C$16)</f>
        <v>1</v>
      </c>
      <c r="E5" s="11">
        <f>_xlfn.PERCENTRANK.INC($C$5:$C$16,C5)</f>
        <v>1</v>
      </c>
      <c r="F5" s="11">
        <f>_xlfn.PERCENTRANK.EXC($C$5:$C$16,C5)</f>
        <v>0.92300000000000004</v>
      </c>
    </row>
    <row r="6" spans="2:6" x14ac:dyDescent="0.3">
      <c r="B6" s="3" t="s">
        <v>43</v>
      </c>
      <c r="C6" s="3">
        <v>95</v>
      </c>
      <c r="D6" s="3">
        <f t="shared" ref="D6:D16" si="0">_xlfn.RANK.EQ(C6,$C$5:$C$16)</f>
        <v>2</v>
      </c>
      <c r="E6" s="11">
        <f t="shared" ref="E6:E16" si="1">_xlfn.PERCENTRANK.INC($C$5:$C$16,C6)</f>
        <v>0.90900000000000003</v>
      </c>
      <c r="F6" s="11">
        <f t="shared" ref="F6:F16" si="2">_xlfn.PERCENTRANK.EXC($C$5:$C$16,C6)</f>
        <v>0.84599999999999997</v>
      </c>
    </row>
    <row r="7" spans="2:6" x14ac:dyDescent="0.3">
      <c r="B7" s="3" t="s">
        <v>44</v>
      </c>
      <c r="C7" s="3">
        <v>93</v>
      </c>
      <c r="D7" s="3">
        <f t="shared" si="0"/>
        <v>3</v>
      </c>
      <c r="E7" s="11">
        <f t="shared" si="1"/>
        <v>0.81799999999999995</v>
      </c>
      <c r="F7" s="11">
        <f t="shared" si="2"/>
        <v>0.76900000000000002</v>
      </c>
    </row>
    <row r="8" spans="2:6" x14ac:dyDescent="0.3">
      <c r="B8" s="3" t="s">
        <v>45</v>
      </c>
      <c r="C8" s="3">
        <v>92</v>
      </c>
      <c r="D8" s="3">
        <f t="shared" si="0"/>
        <v>4</v>
      </c>
      <c r="E8" s="11">
        <f t="shared" si="1"/>
        <v>0.72699999999999998</v>
      </c>
      <c r="F8" s="11">
        <f t="shared" si="2"/>
        <v>0.69199999999999995</v>
      </c>
    </row>
    <row r="9" spans="2:6" x14ac:dyDescent="0.3">
      <c r="B9" s="3" t="s">
        <v>46</v>
      </c>
      <c r="C9" s="3">
        <v>88</v>
      </c>
      <c r="D9" s="3">
        <f t="shared" si="0"/>
        <v>5</v>
      </c>
      <c r="E9" s="11">
        <f t="shared" si="1"/>
        <v>0.63600000000000001</v>
      </c>
      <c r="F9" s="11">
        <f t="shared" si="2"/>
        <v>0.61499999999999999</v>
      </c>
    </row>
    <row r="10" spans="2:6" x14ac:dyDescent="0.3">
      <c r="B10" s="3" t="s">
        <v>47</v>
      </c>
      <c r="C10" s="3">
        <v>87</v>
      </c>
      <c r="D10" s="3">
        <f t="shared" si="0"/>
        <v>6</v>
      </c>
      <c r="E10" s="11">
        <f t="shared" si="1"/>
        <v>0.54500000000000004</v>
      </c>
      <c r="F10" s="11">
        <f t="shared" si="2"/>
        <v>0.53800000000000003</v>
      </c>
    </row>
    <row r="11" spans="2:6" x14ac:dyDescent="0.3">
      <c r="B11" s="3" t="s">
        <v>48</v>
      </c>
      <c r="C11" s="3">
        <v>82</v>
      </c>
      <c r="D11" s="3">
        <f t="shared" si="0"/>
        <v>7</v>
      </c>
      <c r="E11" s="11">
        <f t="shared" si="1"/>
        <v>0.36299999999999999</v>
      </c>
      <c r="F11" s="11">
        <f t="shared" si="2"/>
        <v>0.38400000000000001</v>
      </c>
    </row>
    <row r="12" spans="2:6" x14ac:dyDescent="0.3">
      <c r="B12" s="3" t="s">
        <v>49</v>
      </c>
      <c r="C12" s="3">
        <v>82</v>
      </c>
      <c r="D12" s="3">
        <f t="shared" si="0"/>
        <v>7</v>
      </c>
      <c r="E12" s="11">
        <f t="shared" si="1"/>
        <v>0.36299999999999999</v>
      </c>
      <c r="F12" s="11">
        <f t="shared" si="2"/>
        <v>0.38400000000000001</v>
      </c>
    </row>
    <row r="13" spans="2:6" x14ac:dyDescent="0.3">
      <c r="B13" s="3" t="s">
        <v>50</v>
      </c>
      <c r="C13" s="3">
        <v>72</v>
      </c>
      <c r="D13" s="3">
        <f t="shared" si="0"/>
        <v>9</v>
      </c>
      <c r="E13" s="11">
        <f t="shared" si="1"/>
        <v>0.27200000000000002</v>
      </c>
      <c r="F13" s="11">
        <f t="shared" si="2"/>
        <v>0.307</v>
      </c>
    </row>
    <row r="14" spans="2:6" x14ac:dyDescent="0.3">
      <c r="B14" s="3" t="s">
        <v>51</v>
      </c>
      <c r="C14" s="3">
        <v>64</v>
      </c>
      <c r="D14" s="3">
        <f t="shared" si="0"/>
        <v>10</v>
      </c>
      <c r="E14" s="11">
        <f t="shared" si="1"/>
        <v>0.18099999999999999</v>
      </c>
      <c r="F14" s="11">
        <f t="shared" si="2"/>
        <v>0.23</v>
      </c>
    </row>
    <row r="15" spans="2:6" x14ac:dyDescent="0.3">
      <c r="B15" s="3" t="s">
        <v>52</v>
      </c>
      <c r="C15" s="3">
        <v>60</v>
      </c>
      <c r="D15" s="3">
        <f t="shared" si="0"/>
        <v>11</v>
      </c>
      <c r="E15" s="11">
        <f t="shared" si="1"/>
        <v>0.09</v>
      </c>
      <c r="F15" s="11">
        <f t="shared" si="2"/>
        <v>0.153</v>
      </c>
    </row>
    <row r="16" spans="2:6" x14ac:dyDescent="0.3">
      <c r="B16" s="3" t="s">
        <v>53</v>
      </c>
      <c r="C16" s="3">
        <v>54</v>
      </c>
      <c r="D16" s="3">
        <f t="shared" si="0"/>
        <v>12</v>
      </c>
      <c r="E16" s="11">
        <f t="shared" si="1"/>
        <v>0</v>
      </c>
      <c r="F16" s="11">
        <f t="shared" si="2"/>
        <v>7.5999999999999998E-2</v>
      </c>
    </row>
  </sheetData>
  <mergeCells count="1">
    <mergeCell ref="E4:F4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"/>
  <sheetViews>
    <sheetView showGridLines="0" workbookViewId="0">
      <selection activeCell="B4" sqref="B4"/>
    </sheetView>
  </sheetViews>
  <sheetFormatPr defaultRowHeight="16.5" x14ac:dyDescent="0.3"/>
  <cols>
    <col min="1" max="1" width="3.75" customWidth="1"/>
    <col min="3" max="9" width="7.5" customWidth="1"/>
    <col min="10" max="10" width="12.125" bestFit="1" customWidth="1"/>
  </cols>
  <sheetData>
    <row r="2" spans="2:10" x14ac:dyDescent="0.3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36</v>
      </c>
      <c r="I2" s="2" t="s">
        <v>55</v>
      </c>
      <c r="J2" s="2" t="s">
        <v>56</v>
      </c>
    </row>
    <row r="3" spans="2:10" x14ac:dyDescent="0.3">
      <c r="B3" s="5" t="s">
        <v>23</v>
      </c>
      <c r="C3" s="3">
        <v>95</v>
      </c>
      <c r="D3" s="3">
        <v>85</v>
      </c>
      <c r="E3" s="3">
        <v>80</v>
      </c>
      <c r="F3" s="3">
        <v>80</v>
      </c>
      <c r="G3" s="6">
        <v>85</v>
      </c>
      <c r="H3" s="8">
        <v>4</v>
      </c>
      <c r="I3" s="8">
        <v>0</v>
      </c>
      <c r="J3" s="4">
        <v>4</v>
      </c>
    </row>
    <row r="4" spans="2:10" x14ac:dyDescent="0.3">
      <c r="B4" s="3" t="s">
        <v>22</v>
      </c>
      <c r="C4" s="3">
        <v>90</v>
      </c>
      <c r="D4" s="3">
        <v>85</v>
      </c>
      <c r="E4" s="3">
        <v>80</v>
      </c>
      <c r="F4" s="3">
        <v>85</v>
      </c>
      <c r="G4" s="6">
        <v>85</v>
      </c>
      <c r="H4" s="8">
        <v>4</v>
      </c>
      <c r="I4" s="8">
        <v>1</v>
      </c>
      <c r="J4" s="4">
        <v>5</v>
      </c>
    </row>
    <row r="5" spans="2:10" x14ac:dyDescent="0.3">
      <c r="B5" s="3" t="s">
        <v>16</v>
      </c>
      <c r="C5" s="3">
        <v>85</v>
      </c>
      <c r="D5" s="3">
        <v>95</v>
      </c>
      <c r="E5" s="3">
        <v>80</v>
      </c>
      <c r="F5" s="3">
        <v>80</v>
      </c>
      <c r="G5" s="6">
        <v>85</v>
      </c>
      <c r="H5" s="8">
        <v>4</v>
      </c>
      <c r="I5" s="8">
        <v>2</v>
      </c>
      <c r="J5" s="4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7</vt:i4>
      </vt:variant>
    </vt:vector>
  </HeadingPairs>
  <TitlesOfParts>
    <vt:vector size="12" baseType="lpstr">
      <vt:lpstr>기본</vt:lpstr>
      <vt:lpstr>응용</vt:lpstr>
      <vt:lpstr>활용</vt:lpstr>
      <vt:lpstr>PERCENTRANK</vt:lpstr>
      <vt:lpstr>응용보충</vt:lpstr>
      <vt:lpstr>과목1</vt:lpstr>
      <vt:lpstr>과목2</vt:lpstr>
      <vt:lpstr>석차</vt:lpstr>
      <vt:lpstr>인터넷</vt:lpstr>
      <vt:lpstr>차수</vt:lpstr>
      <vt:lpstr>평균</vt:lpstr>
      <vt:lpstr>평균점수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DoDream</dc:creator>
  <cp:lastModifiedBy>Dodream</cp:lastModifiedBy>
  <dcterms:created xsi:type="dcterms:W3CDTF">2007-05-24T19:40:12Z</dcterms:created>
  <dcterms:modified xsi:type="dcterms:W3CDTF">2013-04-04T07:21:55Z</dcterms:modified>
</cp:coreProperties>
</file>