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2\"/>
    </mc:Choice>
  </mc:AlternateContent>
  <bookViews>
    <workbookView xWindow="840" yWindow="345" windowWidth="10455" windowHeight="5445"/>
  </bookViews>
  <sheets>
    <sheet name="기본" sheetId="1" r:id="rId1"/>
    <sheet name="응용" sheetId="2" r:id="rId2"/>
    <sheet name="활용" sheetId="3" r:id="rId3"/>
    <sheet name="CEILING-FLOOR" sheetId="4" state="hidden" r:id="rId4"/>
  </sheets>
  <calcPr calcId="152511"/>
</workbook>
</file>

<file path=xl/calcChain.xml><?xml version="1.0" encoding="utf-8"?>
<calcChain xmlns="http://schemas.openxmlformats.org/spreadsheetml/2006/main">
  <c r="D6" i="4" l="1"/>
  <c r="E6" i="4"/>
  <c r="D7" i="4"/>
  <c r="E7" i="4"/>
  <c r="D8" i="4"/>
  <c r="E8" i="4"/>
  <c r="D9" i="4"/>
  <c r="E9" i="4"/>
  <c r="D10" i="4"/>
  <c r="E10" i="4"/>
  <c r="D11" i="4"/>
  <c r="E11" i="4"/>
  <c r="D12" i="4"/>
  <c r="E12" i="4"/>
  <c r="E5" i="4"/>
  <c r="D5" i="4"/>
  <c r="D26" i="3"/>
  <c r="C23" i="3"/>
  <c r="D23" i="3"/>
  <c r="C24" i="3"/>
  <c r="D24" i="3"/>
  <c r="C25" i="3"/>
  <c r="D25" i="3"/>
  <c r="C26" i="3"/>
  <c r="D22" i="3"/>
  <c r="C22" i="3"/>
  <c r="D17" i="3"/>
  <c r="C14" i="3"/>
  <c r="D14" i="3"/>
  <c r="C15" i="3"/>
  <c r="D15" i="3"/>
  <c r="C16" i="3"/>
  <c r="D16" i="3"/>
  <c r="C17" i="3"/>
  <c r="D13" i="3"/>
  <c r="C13" i="3"/>
  <c r="C8" i="3"/>
  <c r="C6" i="3"/>
  <c r="C7" i="3"/>
  <c r="C5" i="3"/>
  <c r="G11" i="2"/>
  <c r="F6" i="2"/>
  <c r="G6" i="2"/>
  <c r="F7" i="2"/>
  <c r="G7" i="2"/>
  <c r="F8" i="2"/>
  <c r="G8" i="2"/>
  <c r="F9" i="2"/>
  <c r="G9" i="2"/>
  <c r="F10" i="2"/>
  <c r="G10" i="2"/>
  <c r="F11" i="2"/>
  <c r="G5" i="2"/>
  <c r="F5" i="2"/>
  <c r="F10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5" i="1"/>
  <c r="E5" i="1"/>
  <c r="D5" i="1"/>
  <c r="E5" i="2"/>
  <c r="E6" i="2"/>
  <c r="E7" i="2"/>
  <c r="E8" i="2"/>
  <c r="E9" i="2"/>
  <c r="E10" i="2"/>
  <c r="E11" i="2"/>
</calcChain>
</file>

<file path=xl/sharedStrings.xml><?xml version="1.0" encoding="utf-8"?>
<sst xmlns="http://schemas.openxmlformats.org/spreadsheetml/2006/main" count="36" uniqueCount="32">
  <si>
    <t>절사</t>
    <phoneticPr fontId="2" type="noConversion"/>
  </si>
  <si>
    <t>절상</t>
    <phoneticPr fontId="2" type="noConversion"/>
  </si>
  <si>
    <t>반올림</t>
    <phoneticPr fontId="2" type="noConversion"/>
  </si>
  <si>
    <t>자릿수</t>
    <phoneticPr fontId="2" type="noConversion"/>
  </si>
  <si>
    <t>숫자</t>
    <phoneticPr fontId="2" type="noConversion"/>
  </si>
  <si>
    <t>[표1] 숫자의 반올림, 절상, 절사</t>
    <phoneticPr fontId="2" type="noConversion"/>
  </si>
  <si>
    <t>레이스원피스</t>
    <phoneticPr fontId="2" type="noConversion"/>
  </si>
  <si>
    <t>후드점퍼</t>
  </si>
  <si>
    <t>레깅스</t>
    <phoneticPr fontId="2" type="noConversion"/>
  </si>
  <si>
    <t>쉬폰원피스</t>
  </si>
  <si>
    <t>플라워자수 정장</t>
  </si>
  <si>
    <t>벨벳자켓</t>
  </si>
  <si>
    <t>실크블라우스</t>
  </si>
  <si>
    <t>단가-2</t>
    <phoneticPr fontId="2" type="noConversion"/>
  </si>
  <si>
    <t>단가-1</t>
    <phoneticPr fontId="2" type="noConversion"/>
  </si>
  <si>
    <t>합계</t>
    <phoneticPr fontId="2" type="noConversion"/>
  </si>
  <si>
    <t>유통비용</t>
    <phoneticPr fontId="2" type="noConversion"/>
  </si>
  <si>
    <t>출고가</t>
    <phoneticPr fontId="2" type="noConversion"/>
  </si>
  <si>
    <t>제품명</t>
    <phoneticPr fontId="2" type="noConversion"/>
  </si>
  <si>
    <t>[표2] 단가 정책표</t>
    <phoneticPr fontId="2" type="noConversion"/>
  </si>
  <si>
    <t>30분 반올림</t>
    <phoneticPr fontId="2" type="noConversion"/>
  </si>
  <si>
    <t>15분 반올림</t>
    <phoneticPr fontId="2" type="noConversion"/>
  </si>
  <si>
    <t>시간</t>
    <phoneticPr fontId="2" type="noConversion"/>
  </si>
  <si>
    <t>[표5] 15분, 30분 단위로 반올림하기</t>
    <phoneticPr fontId="2" type="noConversion"/>
  </si>
  <si>
    <t>초 반올림</t>
    <phoneticPr fontId="2" type="noConversion"/>
  </si>
  <si>
    <t>분 반올림</t>
    <phoneticPr fontId="2" type="noConversion"/>
  </si>
  <si>
    <t>[표4] 시간 반올림하기</t>
    <phoneticPr fontId="2" type="noConversion"/>
  </si>
  <si>
    <t>[표3] 특정 자릿수만큼 남기고 반올림하기</t>
    <phoneticPr fontId="2" type="noConversion"/>
  </si>
  <si>
    <t>배수로 올림/내림</t>
    <phoneticPr fontId="2" type="noConversion"/>
  </si>
  <si>
    <t>배수</t>
    <phoneticPr fontId="2" type="noConversion"/>
  </si>
  <si>
    <t>CEILING</t>
    <phoneticPr fontId="2" type="noConversion"/>
  </si>
  <si>
    <t>FLOOR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</si>
</sst>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8" formatCode="_-* #,##0.000_-;\-* #,##0.0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4EC"/>
        <bgColor indexed="64"/>
      </patternFill>
    </fill>
    <fill>
      <patternFill patternType="solid">
        <fgColor rgb="FFF4FE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 indent="2"/>
    </xf>
    <xf numFmtId="0" fontId="0" fillId="3" borderId="1" xfId="0" applyFill="1" applyBorder="1" applyAlignment="1">
      <alignment horizontal="left" vertical="center" indent="2"/>
    </xf>
    <xf numFmtId="0" fontId="0" fillId="4" borderId="1" xfId="0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1" fontId="0" fillId="3" borderId="1" xfId="0" applyNumberFormat="1" applyFill="1" applyBorder="1">
      <alignment vertical="center"/>
    </xf>
    <xf numFmtId="41" fontId="0" fillId="4" borderId="1" xfId="0" applyNumberFormat="1" applyFill="1" applyBorder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21" fontId="0" fillId="3" borderId="1" xfId="0" applyNumberFormat="1" applyFill="1" applyBorder="1">
      <alignment vertical="center"/>
    </xf>
    <xf numFmtId="21" fontId="0" fillId="4" borderId="1" xfId="0" applyNumberFormat="1" applyFill="1" applyBorder="1">
      <alignment vertical="center"/>
    </xf>
    <xf numFmtId="21" fontId="0" fillId="0" borderId="1" xfId="0" applyNumberFormat="1" applyBorder="1">
      <alignment vertical="center"/>
    </xf>
    <xf numFmtId="41" fontId="0" fillId="4" borderId="1" xfId="1" applyFont="1" applyFill="1" applyBorder="1">
      <alignment vertical="center"/>
    </xf>
    <xf numFmtId="0" fontId="5" fillId="0" borderId="0" xfId="0" quotePrefix="1" applyFont="1" applyAlignment="1">
      <alignment horizontal="left" vertical="center" indent="1"/>
    </xf>
    <xf numFmtId="0" fontId="6" fillId="0" borderId="0" xfId="0" applyFont="1" applyAlignment="1">
      <alignment horizontal="right" vertical="center"/>
    </xf>
    <xf numFmtId="41" fontId="0" fillId="0" borderId="1" xfId="1" applyFont="1" applyBorder="1" applyAlignment="1">
      <alignment horizontal="right" vertical="center" indent="1"/>
    </xf>
    <xf numFmtId="176" fontId="0" fillId="0" borderId="1" xfId="1" applyNumberFormat="1" applyFont="1" applyBorder="1" applyAlignment="1">
      <alignment horizontal="right" vertical="center" indent="1"/>
    </xf>
    <xf numFmtId="178" fontId="0" fillId="0" borderId="1" xfId="1" applyNumberFormat="1" applyFont="1" applyBorder="1" applyAlignment="1">
      <alignment horizontal="right" vertical="center" indent="1"/>
    </xf>
    <xf numFmtId="41" fontId="3" fillId="5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tabSelected="1" workbookViewId="0">
      <selection activeCell="D5" sqref="D5"/>
    </sheetView>
  </sheetViews>
  <sheetFormatPr defaultRowHeight="16.5" x14ac:dyDescent="0.3"/>
  <cols>
    <col min="1" max="1" width="3.625" customWidth="1"/>
    <col min="2" max="3" width="11.375" customWidth="1"/>
    <col min="4" max="6" width="13.25" customWidth="1"/>
  </cols>
  <sheetData>
    <row r="2" spans="2:6" x14ac:dyDescent="0.3">
      <c r="B2" s="6" t="s">
        <v>5</v>
      </c>
    </row>
    <row r="4" spans="2:6" x14ac:dyDescent="0.3">
      <c r="B4" s="5" t="s">
        <v>4</v>
      </c>
      <c r="C4" s="5" t="s">
        <v>3</v>
      </c>
      <c r="D4" s="5" t="s">
        <v>2</v>
      </c>
      <c r="E4" s="5" t="s">
        <v>1</v>
      </c>
      <c r="F4" s="5" t="s">
        <v>0</v>
      </c>
    </row>
    <row r="5" spans="2:6" x14ac:dyDescent="0.3">
      <c r="B5" s="4">
        <v>123.123</v>
      </c>
      <c r="C5" s="4">
        <v>2</v>
      </c>
      <c r="D5" s="3">
        <f>ROUND(B5,C5)</f>
        <v>123.12</v>
      </c>
      <c r="E5" s="2">
        <f>ROUNDUP(B5,C5)</f>
        <v>123.13000000000001</v>
      </c>
      <c r="F5" s="1">
        <f>ROUNDDOWN(B5,C5)</f>
        <v>123.12</v>
      </c>
    </row>
    <row r="6" spans="2:6" x14ac:dyDescent="0.3">
      <c r="B6" s="4">
        <v>123.123</v>
      </c>
      <c r="C6" s="4">
        <v>0</v>
      </c>
      <c r="D6" s="3">
        <f t="shared" ref="D6:D10" si="0">ROUND(B6,C6)</f>
        <v>123</v>
      </c>
      <c r="E6" s="2">
        <f t="shared" ref="E6:E10" si="1">ROUNDUP(B6,C6)</f>
        <v>124</v>
      </c>
      <c r="F6" s="1">
        <f t="shared" ref="F6:F10" si="2">ROUNDDOWN(B6,C6)</f>
        <v>123</v>
      </c>
    </row>
    <row r="7" spans="2:6" x14ac:dyDescent="0.3">
      <c r="B7" s="4">
        <v>123.123</v>
      </c>
      <c r="C7" s="4">
        <v>-2</v>
      </c>
      <c r="D7" s="3">
        <f t="shared" si="0"/>
        <v>100</v>
      </c>
      <c r="E7" s="2">
        <f t="shared" si="1"/>
        <v>200</v>
      </c>
      <c r="F7" s="1">
        <f t="shared" si="2"/>
        <v>100</v>
      </c>
    </row>
    <row r="8" spans="2:6" x14ac:dyDescent="0.3">
      <c r="B8" s="4">
        <v>456.45600000000002</v>
      </c>
      <c r="C8" s="4">
        <v>2</v>
      </c>
      <c r="D8" s="3">
        <f t="shared" si="0"/>
        <v>456.46</v>
      </c>
      <c r="E8" s="2">
        <f t="shared" si="1"/>
        <v>456.46</v>
      </c>
      <c r="F8" s="1">
        <f t="shared" si="2"/>
        <v>456.45</v>
      </c>
    </row>
    <row r="9" spans="2:6" x14ac:dyDescent="0.3">
      <c r="B9" s="4">
        <v>456.45600000000002</v>
      </c>
      <c r="C9" s="4">
        <v>0</v>
      </c>
      <c r="D9" s="3">
        <f t="shared" si="0"/>
        <v>456</v>
      </c>
      <c r="E9" s="2">
        <f t="shared" si="1"/>
        <v>457</v>
      </c>
      <c r="F9" s="1">
        <f t="shared" si="2"/>
        <v>456</v>
      </c>
    </row>
    <row r="10" spans="2:6" x14ac:dyDescent="0.3">
      <c r="B10" s="4">
        <v>456.45600000000002</v>
      </c>
      <c r="C10" s="4">
        <v>-2</v>
      </c>
      <c r="D10" s="3">
        <f t="shared" si="0"/>
        <v>500</v>
      </c>
      <c r="E10" s="2">
        <f t="shared" si="1"/>
        <v>500</v>
      </c>
      <c r="F10" s="1">
        <f>ROUNDDOWN(B10,C10)</f>
        <v>400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workbookViewId="0">
      <selection activeCell="G5" sqref="G5"/>
    </sheetView>
  </sheetViews>
  <sheetFormatPr defaultRowHeight="16.5" x14ac:dyDescent="0.3"/>
  <cols>
    <col min="1" max="1" width="3.625" customWidth="1"/>
    <col min="2" max="2" width="16.625" customWidth="1"/>
    <col min="3" max="3" width="8.875" customWidth="1"/>
    <col min="5" max="7" width="9.875" customWidth="1"/>
  </cols>
  <sheetData>
    <row r="2" spans="2:7" x14ac:dyDescent="0.3">
      <c r="B2" s="6" t="s">
        <v>19</v>
      </c>
    </row>
    <row r="4" spans="2:7" x14ac:dyDescent="0.3">
      <c r="B4" s="5" t="s">
        <v>18</v>
      </c>
      <c r="C4" s="5" t="s">
        <v>17</v>
      </c>
      <c r="D4" s="5" t="s">
        <v>16</v>
      </c>
      <c r="E4" s="5" t="s">
        <v>15</v>
      </c>
      <c r="F4" s="5" t="s">
        <v>14</v>
      </c>
      <c r="G4" s="5" t="s">
        <v>13</v>
      </c>
    </row>
    <row r="5" spans="2:7" x14ac:dyDescent="0.3">
      <c r="B5" s="12" t="s">
        <v>12</v>
      </c>
      <c r="C5" s="10">
        <v>9070</v>
      </c>
      <c r="D5" s="10">
        <v>780</v>
      </c>
      <c r="E5" s="9">
        <f t="shared" ref="E5:E11" si="0">SUM(C5:D5)</f>
        <v>9850</v>
      </c>
      <c r="F5" s="8">
        <f>ROUND(E5*120%,-2)</f>
        <v>11800</v>
      </c>
      <c r="G5" s="7">
        <f>IF(F5&gt;=20000,ROUNDDOWN(F5,-3),ROUNDUP(F5,-3))</f>
        <v>12000</v>
      </c>
    </row>
    <row r="6" spans="2:7" x14ac:dyDescent="0.3">
      <c r="B6" s="12" t="s">
        <v>11</v>
      </c>
      <c r="C6" s="10">
        <v>43100</v>
      </c>
      <c r="D6" s="10">
        <v>910</v>
      </c>
      <c r="E6" s="9">
        <f t="shared" si="0"/>
        <v>44010</v>
      </c>
      <c r="F6" s="8">
        <f t="shared" ref="F6:F11" si="1">ROUND(E6*120%,-2)</f>
        <v>52800</v>
      </c>
      <c r="G6" s="7">
        <f t="shared" ref="G6:G11" si="2">IF(F6&gt;=20000,ROUNDDOWN(F6,-3),ROUNDUP(F6,-3))</f>
        <v>52000</v>
      </c>
    </row>
    <row r="7" spans="2:7" x14ac:dyDescent="0.3">
      <c r="B7" s="12" t="s">
        <v>10</v>
      </c>
      <c r="C7" s="10">
        <v>20560</v>
      </c>
      <c r="D7" s="10">
        <v>590</v>
      </c>
      <c r="E7" s="9">
        <f t="shared" si="0"/>
        <v>21150</v>
      </c>
      <c r="F7" s="8">
        <f t="shared" si="1"/>
        <v>25400</v>
      </c>
      <c r="G7" s="7">
        <f t="shared" si="2"/>
        <v>25000</v>
      </c>
    </row>
    <row r="8" spans="2:7" x14ac:dyDescent="0.3">
      <c r="B8" s="12" t="s">
        <v>9</v>
      </c>
      <c r="C8" s="10">
        <v>8790</v>
      </c>
      <c r="D8" s="10">
        <v>710</v>
      </c>
      <c r="E8" s="9">
        <f t="shared" si="0"/>
        <v>9500</v>
      </c>
      <c r="F8" s="8">
        <f t="shared" si="1"/>
        <v>11400</v>
      </c>
      <c r="G8" s="7">
        <f t="shared" si="2"/>
        <v>12000</v>
      </c>
    </row>
    <row r="9" spans="2:7" x14ac:dyDescent="0.3">
      <c r="B9" s="12" t="s">
        <v>8</v>
      </c>
      <c r="C9" s="10">
        <v>48420</v>
      </c>
      <c r="D9" s="10">
        <v>390</v>
      </c>
      <c r="E9" s="9">
        <f t="shared" si="0"/>
        <v>48810</v>
      </c>
      <c r="F9" s="8">
        <f t="shared" si="1"/>
        <v>58600</v>
      </c>
      <c r="G9" s="7">
        <f t="shared" si="2"/>
        <v>58000</v>
      </c>
    </row>
    <row r="10" spans="2:7" x14ac:dyDescent="0.3">
      <c r="B10" s="12" t="s">
        <v>7</v>
      </c>
      <c r="C10" s="10">
        <v>19970</v>
      </c>
      <c r="D10" s="10">
        <v>630</v>
      </c>
      <c r="E10" s="9">
        <f t="shared" si="0"/>
        <v>20600</v>
      </c>
      <c r="F10" s="8">
        <f t="shared" si="1"/>
        <v>24700</v>
      </c>
      <c r="G10" s="7">
        <f t="shared" si="2"/>
        <v>24000</v>
      </c>
    </row>
    <row r="11" spans="2:7" x14ac:dyDescent="0.3">
      <c r="B11" s="11" t="s">
        <v>6</v>
      </c>
      <c r="C11" s="10">
        <v>9050</v>
      </c>
      <c r="D11" s="10">
        <v>1000</v>
      </c>
      <c r="E11" s="9">
        <f t="shared" si="0"/>
        <v>10050</v>
      </c>
      <c r="F11" s="8">
        <f t="shared" si="1"/>
        <v>12100</v>
      </c>
      <c r="G11" s="7">
        <f>IF(F11&gt;=20000,ROUNDDOWN(F11,-3),ROUNDUP(F11,-3))</f>
        <v>13000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showGridLines="0" topLeftCell="A18" workbookViewId="0">
      <selection activeCell="C22" sqref="C22"/>
    </sheetView>
  </sheetViews>
  <sheetFormatPr defaultRowHeight="16.5" x14ac:dyDescent="0.3"/>
  <cols>
    <col min="1" max="1" width="3.625" customWidth="1"/>
    <col min="2" max="4" width="12.875" customWidth="1"/>
    <col min="5" max="5" width="4.5" customWidth="1"/>
  </cols>
  <sheetData>
    <row r="2" spans="2:5" x14ac:dyDescent="0.3">
      <c r="B2" s="6" t="s">
        <v>27</v>
      </c>
    </row>
    <row r="4" spans="2:5" x14ac:dyDescent="0.3">
      <c r="B4" s="5" t="s">
        <v>4</v>
      </c>
      <c r="C4" s="5" t="s">
        <v>2</v>
      </c>
    </row>
    <row r="5" spans="2:5" x14ac:dyDescent="0.3">
      <c r="B5" s="10">
        <v>1234567</v>
      </c>
      <c r="C5" s="16">
        <f>ROUND(B5,3-LEN(B5))</f>
        <v>1230000</v>
      </c>
      <c r="D5" s="18"/>
      <c r="E5" s="17"/>
    </row>
    <row r="6" spans="2:5" x14ac:dyDescent="0.3">
      <c r="B6" s="10">
        <v>234567</v>
      </c>
      <c r="C6" s="16">
        <f t="shared" ref="C6:C8" si="0">ROUND(B6,3-LEN(B6))</f>
        <v>235000</v>
      </c>
    </row>
    <row r="7" spans="2:5" x14ac:dyDescent="0.3">
      <c r="B7" s="10">
        <v>34567</v>
      </c>
      <c r="C7" s="16">
        <f t="shared" si="0"/>
        <v>34600</v>
      </c>
    </row>
    <row r="8" spans="2:5" x14ac:dyDescent="0.3">
      <c r="B8" s="10">
        <v>4537</v>
      </c>
      <c r="C8" s="16">
        <f>ROUND(B8,3-LEN(B8))</f>
        <v>4540</v>
      </c>
    </row>
    <row r="10" spans="2:5" x14ac:dyDescent="0.3">
      <c r="B10" s="6" t="s">
        <v>26</v>
      </c>
    </row>
    <row r="12" spans="2:5" x14ac:dyDescent="0.3">
      <c r="B12" s="5" t="s">
        <v>22</v>
      </c>
      <c r="C12" s="5" t="s">
        <v>25</v>
      </c>
      <c r="D12" s="5" t="s">
        <v>24</v>
      </c>
    </row>
    <row r="13" spans="2:5" x14ac:dyDescent="0.3">
      <c r="B13" s="15">
        <v>0.38234953703703706</v>
      </c>
      <c r="C13" s="14">
        <f>ROUND(B13*24,0)/24</f>
        <v>0.375</v>
      </c>
      <c r="D13" s="13">
        <f>ROUND(B13*1440,0)/1440</f>
        <v>0.38263888888888886</v>
      </c>
    </row>
    <row r="14" spans="2:5" x14ac:dyDescent="0.3">
      <c r="B14" s="15">
        <v>0.56973379629629628</v>
      </c>
      <c r="C14" s="14">
        <f t="shared" ref="C14:C17" si="1">ROUND(B14*24,0)/24</f>
        <v>0.58333333333333337</v>
      </c>
      <c r="D14" s="13">
        <f t="shared" ref="D14:D17" si="2">ROUND(B14*1440,0)/1440</f>
        <v>0.56944444444444442</v>
      </c>
    </row>
    <row r="15" spans="2:5" x14ac:dyDescent="0.3">
      <c r="B15" s="15">
        <v>0.3074884259259259</v>
      </c>
      <c r="C15" s="14">
        <f t="shared" si="1"/>
        <v>0.29166666666666669</v>
      </c>
      <c r="D15" s="13">
        <f t="shared" si="2"/>
        <v>0.30763888888888891</v>
      </c>
    </row>
    <row r="16" spans="2:5" x14ac:dyDescent="0.3">
      <c r="B16" s="15">
        <v>0.78833333333333344</v>
      </c>
      <c r="C16" s="14">
        <f t="shared" si="1"/>
        <v>0.79166666666666663</v>
      </c>
      <c r="D16" s="13">
        <f t="shared" si="2"/>
        <v>0.78819444444444442</v>
      </c>
    </row>
    <row r="17" spans="2:4" x14ac:dyDescent="0.3">
      <c r="B17" s="15">
        <v>0.84650462962962969</v>
      </c>
      <c r="C17" s="14">
        <f t="shared" si="1"/>
        <v>0.83333333333333337</v>
      </c>
      <c r="D17" s="13">
        <f>ROUND(B17*1440,0)/1440</f>
        <v>0.84652777777777777</v>
      </c>
    </row>
    <row r="19" spans="2:4" x14ac:dyDescent="0.3">
      <c r="B19" s="6" t="s">
        <v>23</v>
      </c>
    </row>
    <row r="21" spans="2:4" x14ac:dyDescent="0.3">
      <c r="B21" s="5" t="s">
        <v>22</v>
      </c>
      <c r="C21" s="5" t="s">
        <v>21</v>
      </c>
      <c r="D21" s="5" t="s">
        <v>20</v>
      </c>
    </row>
    <row r="22" spans="2:4" x14ac:dyDescent="0.3">
      <c r="B22" s="15">
        <v>0.38234953703703706</v>
      </c>
      <c r="C22" s="14">
        <f>ROUND(B22*24/0.25,0)*(0.25/24)</f>
        <v>0.38541666666666663</v>
      </c>
      <c r="D22" s="13">
        <f>ROUND(B22*24/0.5,0)*(0.5/24)</f>
        <v>0.375</v>
      </c>
    </row>
    <row r="23" spans="2:4" x14ac:dyDescent="0.3">
      <c r="B23" s="15">
        <v>0.56973379629629628</v>
      </c>
      <c r="C23" s="14">
        <f t="shared" ref="C23:C26" si="3">ROUND(B23*24/0.25,0)*(0.25/24)</f>
        <v>0.57291666666666663</v>
      </c>
      <c r="D23" s="13">
        <f t="shared" ref="D23:D26" si="4">ROUND(B23*24/0.5,0)*(0.5/24)</f>
        <v>0.5625</v>
      </c>
    </row>
    <row r="24" spans="2:4" x14ac:dyDescent="0.3">
      <c r="B24" s="15">
        <v>0.3074884259259259</v>
      </c>
      <c r="C24" s="14">
        <f t="shared" si="3"/>
        <v>0.3125</v>
      </c>
      <c r="D24" s="13">
        <f t="shared" si="4"/>
        <v>0.3125</v>
      </c>
    </row>
    <row r="25" spans="2:4" x14ac:dyDescent="0.3">
      <c r="B25" s="15">
        <v>0.78833333333333344</v>
      </c>
      <c r="C25" s="14">
        <f t="shared" si="3"/>
        <v>0.79166666666666663</v>
      </c>
      <c r="D25" s="13">
        <f t="shared" si="4"/>
        <v>0.79166666666666663</v>
      </c>
    </row>
    <row r="26" spans="2:4" x14ac:dyDescent="0.3">
      <c r="B26" s="15">
        <v>0.84650462962962969</v>
      </c>
      <c r="C26" s="14">
        <f t="shared" si="3"/>
        <v>0.84375</v>
      </c>
      <c r="D26" s="13">
        <f>ROUND(B26*24/0.5,0)*(0.5/24)</f>
        <v>0.85416666666666663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D5" sqref="D5"/>
    </sheetView>
  </sheetViews>
  <sheetFormatPr defaultRowHeight="16.5" x14ac:dyDescent="0.3"/>
  <cols>
    <col min="1" max="1" width="4.125" customWidth="1"/>
    <col min="2" max="2" width="14" bestFit="1" customWidth="1"/>
    <col min="3" max="3" width="10.375" customWidth="1"/>
    <col min="4" max="5" width="12.625" customWidth="1"/>
  </cols>
  <sheetData>
    <row r="2" spans="2:5" x14ac:dyDescent="0.3">
      <c r="B2" s="6" t="s">
        <v>28</v>
      </c>
    </row>
    <row r="4" spans="2:5" x14ac:dyDescent="0.3">
      <c r="B4" s="22" t="s">
        <v>4</v>
      </c>
      <c r="C4" s="22" t="s">
        <v>29</v>
      </c>
      <c r="D4" s="22" t="s">
        <v>30</v>
      </c>
      <c r="E4" s="22" t="s">
        <v>31</v>
      </c>
    </row>
    <row r="5" spans="2:5" x14ac:dyDescent="0.3">
      <c r="B5" s="19">
        <v>12409</v>
      </c>
      <c r="C5" s="19">
        <v>5</v>
      </c>
      <c r="D5" s="19">
        <f>CEILING(B5,C5)</f>
        <v>12410</v>
      </c>
      <c r="E5" s="19">
        <f>FLOOR(B5,C5)</f>
        <v>12405</v>
      </c>
    </row>
    <row r="6" spans="2:5" x14ac:dyDescent="0.3">
      <c r="B6" s="19">
        <v>74244</v>
      </c>
      <c r="C6" s="19">
        <v>10</v>
      </c>
      <c r="D6" s="19">
        <f t="shared" ref="D6:D12" si="0">CEILING(B6,C6)</f>
        <v>74250</v>
      </c>
      <c r="E6" s="19">
        <f t="shared" ref="E6:E12" si="1">FLOOR(B6,C6)</f>
        <v>74240</v>
      </c>
    </row>
    <row r="7" spans="2:5" x14ac:dyDescent="0.3">
      <c r="B7" s="19">
        <v>46066</v>
      </c>
      <c r="C7" s="19">
        <v>50</v>
      </c>
      <c r="D7" s="19">
        <f t="shared" si="0"/>
        <v>46100</v>
      </c>
      <c r="E7" s="19">
        <f t="shared" si="1"/>
        <v>46050</v>
      </c>
    </row>
    <row r="8" spans="2:5" x14ac:dyDescent="0.3">
      <c r="B8" s="19">
        <v>16655</v>
      </c>
      <c r="C8" s="19">
        <v>100</v>
      </c>
      <c r="D8" s="19">
        <f t="shared" si="0"/>
        <v>16700</v>
      </c>
      <c r="E8" s="19">
        <f t="shared" si="1"/>
        <v>16600</v>
      </c>
    </row>
    <row r="9" spans="2:5" x14ac:dyDescent="0.3">
      <c r="B9" s="19">
        <v>42901</v>
      </c>
      <c r="C9" s="19">
        <v>500</v>
      </c>
      <c r="D9" s="19">
        <f t="shared" si="0"/>
        <v>43000</v>
      </c>
      <c r="E9" s="19">
        <f t="shared" si="1"/>
        <v>42500</v>
      </c>
    </row>
    <row r="10" spans="2:5" x14ac:dyDescent="0.3">
      <c r="B10" s="19">
        <v>49290</v>
      </c>
      <c r="C10" s="19">
        <v>1000</v>
      </c>
      <c r="D10" s="19">
        <f t="shared" si="0"/>
        <v>50000</v>
      </c>
      <c r="E10" s="19">
        <f t="shared" si="1"/>
        <v>49000</v>
      </c>
    </row>
    <row r="11" spans="2:5" x14ac:dyDescent="0.3">
      <c r="B11" s="21">
        <v>55186.345000000001</v>
      </c>
      <c r="C11" s="20">
        <v>0.2</v>
      </c>
      <c r="D11" s="20">
        <f t="shared" si="0"/>
        <v>55186.400000000001</v>
      </c>
      <c r="E11" s="20">
        <f t="shared" si="1"/>
        <v>55186.200000000004</v>
      </c>
    </row>
    <row r="12" spans="2:5" x14ac:dyDescent="0.3">
      <c r="B12" s="21">
        <v>88318.345000000001</v>
      </c>
      <c r="C12" s="20">
        <v>0.5</v>
      </c>
      <c r="D12" s="20">
        <f t="shared" si="0"/>
        <v>88318.5</v>
      </c>
      <c r="E12" s="20">
        <f t="shared" si="1"/>
        <v>88318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</vt:lpstr>
      <vt:lpstr>응용</vt:lpstr>
      <vt:lpstr>활용</vt:lpstr>
      <vt:lpstr>CEILING-FLOOR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2007-05-26T16:04:37Z</dcterms:created>
  <dcterms:modified xsi:type="dcterms:W3CDTF">2013-04-04T08:34:15Z</dcterms:modified>
</cp:coreProperties>
</file>