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4\"/>
    </mc:Choice>
  </mc:AlternateContent>
  <bookViews>
    <workbookView xWindow="480" yWindow="120" windowWidth="10695" windowHeight="4590"/>
  </bookViews>
  <sheets>
    <sheet name="기본" sheetId="1" r:id="rId1"/>
    <sheet name="응용" sheetId="2" r:id="rId2"/>
    <sheet name="활용" sheetId="3" r:id="rId3"/>
  </sheets>
  <calcPr calcId="152511"/>
</workbook>
</file>

<file path=xl/calcChain.xml><?xml version="1.0" encoding="utf-8"?>
<calcChain xmlns="http://schemas.openxmlformats.org/spreadsheetml/2006/main">
  <c r="C23" i="3" l="1"/>
  <c r="C24" i="3"/>
  <c r="C25" i="3"/>
  <c r="C26" i="3"/>
  <c r="C27" i="3"/>
  <c r="C28" i="3"/>
  <c r="C29" i="3"/>
  <c r="C22" i="3"/>
  <c r="K16" i="3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5" i="3"/>
  <c r="J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D5" i="3"/>
  <c r="E5" i="3"/>
  <c r="F5" i="3"/>
  <c r="C5" i="3"/>
  <c r="E16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5" i="2"/>
  <c r="D5" i="2"/>
  <c r="E16" i="1"/>
  <c r="E6" i="1"/>
  <c r="E7" i="1"/>
  <c r="E8" i="1"/>
  <c r="E9" i="1"/>
  <c r="E10" i="1"/>
  <c r="E11" i="1"/>
  <c r="E12" i="1"/>
  <c r="E13" i="1"/>
  <c r="E14" i="1"/>
  <c r="E15" i="1"/>
  <c r="E5" i="1"/>
  <c r="C6" i="1"/>
  <c r="C7" i="1"/>
  <c r="C8" i="1"/>
  <c r="C9" i="1"/>
  <c r="C10" i="1"/>
  <c r="C11" i="1"/>
  <c r="C12" i="1"/>
  <c r="C13" i="1"/>
  <c r="C14" i="1"/>
  <c r="C15" i="1"/>
  <c r="C16" i="1"/>
  <c r="C5" i="1"/>
</calcChain>
</file>

<file path=xl/sharedStrings.xml><?xml version="1.0" encoding="utf-8"?>
<sst xmlns="http://schemas.openxmlformats.org/spreadsheetml/2006/main" count="104" uniqueCount="103">
  <si>
    <t>항목</t>
    <phoneticPr fontId="2" type="noConversion"/>
  </si>
  <si>
    <t>개수</t>
    <phoneticPr fontId="2" type="noConversion"/>
  </si>
  <si>
    <t>비용</t>
    <phoneticPr fontId="2" type="noConversion"/>
  </si>
  <si>
    <t>1개당 비용</t>
    <phoneticPr fontId="2" type="noConversion"/>
  </si>
  <si>
    <t>A/B/C/D/E</t>
  </si>
  <si>
    <t>C/A/D</t>
  </si>
  <si>
    <t>B/A/D/E</t>
  </si>
  <si>
    <t>C/E/D</t>
  </si>
  <si>
    <t>A/B/E</t>
  </si>
  <si>
    <t>C/B/D</t>
  </si>
  <si>
    <t>E/D/B/C</t>
  </si>
  <si>
    <t>E/A/D</t>
  </si>
  <si>
    <t>C/B/E</t>
  </si>
  <si>
    <t>E/A/D/B</t>
  </si>
  <si>
    <t>E/D/A</t>
  </si>
  <si>
    <t>D/B/A/C</t>
  </si>
  <si>
    <t>주민등록번호</t>
    <phoneticPr fontId="2" type="noConversion"/>
  </si>
  <si>
    <t>변경</t>
    <phoneticPr fontId="2" type="noConversion"/>
  </si>
  <si>
    <t>690703-1412238</t>
  </si>
  <si>
    <t>900424-1261862</t>
  </si>
  <si>
    <t>920914-2938170</t>
  </si>
  <si>
    <t>580530-2603434</t>
  </si>
  <si>
    <t>560726-1611237</t>
  </si>
  <si>
    <t>930123-1448292</t>
  </si>
  <si>
    <t>660617-2818375</t>
  </si>
  <si>
    <t>530406-1407340</t>
  </si>
  <si>
    <t>540429-2486803</t>
  </si>
  <si>
    <t>530730-2683259</t>
  </si>
  <si>
    <t>951111-2933319</t>
  </si>
  <si>
    <t>591123-1730040</t>
  </si>
  <si>
    <t>날짜</t>
    <phoneticPr fontId="2" type="noConversion"/>
  </si>
  <si>
    <t>1983.7.29</t>
  </si>
  <si>
    <t>1984.2.21</t>
  </si>
  <si>
    <t>1980.7.23</t>
  </si>
  <si>
    <t>1971.2.25</t>
  </si>
  <si>
    <t>1967.2.1</t>
  </si>
  <si>
    <t>1958.5.4</t>
  </si>
  <si>
    <t>1969.3.28</t>
  </si>
  <si>
    <t>1985.2.1</t>
  </si>
  <si>
    <t>1960.12.22</t>
  </si>
  <si>
    <t>1990.7.27</t>
  </si>
  <si>
    <t>1971.6.11</t>
  </si>
  <si>
    <t>1969.2.24</t>
  </si>
  <si>
    <t>[표1] 주민등록번호와 날짜 변경하기</t>
    <phoneticPr fontId="2" type="noConversion"/>
  </si>
  <si>
    <t>[표2] 특정 문자로 구분한 항목의 개수</t>
    <phoneticPr fontId="2" type="noConversion"/>
  </si>
  <si>
    <t>[표3] 특정 문자의 개수 세기</t>
    <phoneticPr fontId="2" type="noConversion"/>
  </si>
  <si>
    <t>DATA</t>
    <phoneticPr fontId="2" type="noConversion"/>
  </si>
  <si>
    <t>K</t>
    <phoneticPr fontId="2" type="noConversion"/>
  </si>
  <si>
    <t>OK</t>
    <phoneticPr fontId="2" type="noConversion"/>
  </si>
  <si>
    <t>YES</t>
    <phoneticPr fontId="2" type="noConversion"/>
  </si>
  <si>
    <t>노랑장미</t>
    <phoneticPr fontId="2" type="noConversion"/>
  </si>
  <si>
    <t>K,OK,OK,OK,OK,OK</t>
  </si>
  <si>
    <t>K,노랑장미,YES,K,OK,OK</t>
  </si>
  <si>
    <t>YES,노랑장미,OK,노랑장미,YES,YES</t>
  </si>
  <si>
    <t>K,YES,YES,OK,K,노랑장미</t>
  </si>
  <si>
    <t>OK,YES,YES,YES,YES,YES</t>
  </si>
  <si>
    <t>YES,K,YES,OK,OK,YES</t>
  </si>
  <si>
    <t>K,노랑장미,K,K,노랑장미,K</t>
  </si>
  <si>
    <t>YES,K,YES,K,YES,OK</t>
  </si>
  <si>
    <t>OK,YES,K,YES,OK,OK</t>
  </si>
  <si>
    <t>노랑장미,K,K,OK,OK,OK</t>
  </si>
  <si>
    <t>OK,YES,노랑장미,노랑장미,YES,노랑장미</t>
  </si>
  <si>
    <t>YES,노랑장미,OK,YES,노랑장미,K</t>
  </si>
  <si>
    <t>황지욱</t>
  </si>
  <si>
    <t>서동영</t>
  </si>
  <si>
    <t>최차연</t>
  </si>
  <si>
    <t>유다호</t>
  </si>
  <si>
    <t>황명준</t>
  </si>
  <si>
    <t>윤두원</t>
  </si>
  <si>
    <t>채상혁</t>
  </si>
  <si>
    <t>김보석</t>
  </si>
  <si>
    <t>우선재</t>
  </si>
  <si>
    <t>차한나</t>
  </si>
  <si>
    <t>전해주</t>
  </si>
  <si>
    <t>송호경</t>
  </si>
  <si>
    <t>서울 마포구 서교동 000-00번지</t>
  </si>
  <si>
    <t>서울 은평구 갈현3동 민들레아파트 000호</t>
    <phoneticPr fontId="2" type="noConversion"/>
  </si>
  <si>
    <t>서울 강남구 개포1동 경남아파트 000호</t>
    <phoneticPr fontId="2" type="noConversion"/>
  </si>
  <si>
    <t>서울 강북구 수유6동 극동아파트 000호</t>
    <phoneticPr fontId="2" type="noConversion"/>
  </si>
  <si>
    <t>서울 마포구 망원2동 무지개아파트 000호</t>
    <phoneticPr fontId="2" type="noConversion"/>
  </si>
  <si>
    <t>서울 강서구 방화3동 방화1단지 아파트 000호</t>
    <phoneticPr fontId="2" type="noConversion"/>
  </si>
  <si>
    <t>서울 강북구 미야6동 삼양빌딩 000호</t>
    <phoneticPr fontId="2" type="noConversion"/>
  </si>
  <si>
    <t>서울 강동구 암사동 한강아파트 000호</t>
    <phoneticPr fontId="2" type="noConversion"/>
  </si>
  <si>
    <t>서울 강남구 청담동 청담빌딩 000호</t>
    <phoneticPr fontId="2" type="noConversion"/>
  </si>
  <si>
    <t>서울 강동구 천호동 삼성아파트 000호</t>
    <phoneticPr fontId="2" type="noConversion"/>
  </si>
  <si>
    <t>[표4] 주소 분리하기</t>
    <phoneticPr fontId="2" type="noConversion"/>
  </si>
  <si>
    <t>두 줄로 나누어진 데이터를</t>
    <phoneticPr fontId="2" type="noConversion"/>
  </si>
  <si>
    <t>한 줄로 합치기</t>
    <phoneticPr fontId="2" type="noConversion"/>
  </si>
  <si>
    <t>이름</t>
    <phoneticPr fontId="2" type="noConversion"/>
  </si>
  <si>
    <t>주소</t>
    <phoneticPr fontId="2" type="noConversion"/>
  </si>
  <si>
    <t>주소1</t>
    <phoneticPr fontId="2" type="noConversion"/>
  </si>
  <si>
    <t>주소2</t>
    <phoneticPr fontId="2" type="noConversion"/>
  </si>
  <si>
    <t>[표5] 두 줄로 나누어진 데이터를 한 줄로 합치기</t>
    <phoneticPr fontId="2" type="noConversion"/>
  </si>
  <si>
    <t>서울 은평구 갈현3동
민들레아파트 000호</t>
  </si>
  <si>
    <t>서울 마포구 서교동
000-00번지</t>
  </si>
  <si>
    <t>서울 강남구 개포1동
경남아파트 000호</t>
  </si>
  <si>
    <t>서울 강서구 화곡2동
123</t>
  </si>
  <si>
    <t>서울 강북구 수유6동
극동아파트 000호</t>
  </si>
  <si>
    <t>서울 은평구 불광3동
123</t>
  </si>
  <si>
    <t>서울 강동구 암사동
한강아파트 000호</t>
  </si>
  <si>
    <t>서울 마포구 망원2동
무지개아파트 000호</t>
  </si>
  <si>
    <t>서울 강서구 화곡2동 123-45번지</t>
    <phoneticPr fontId="2" type="noConversion"/>
  </si>
  <si>
    <t>서울 은평구 불광3동 789-20번지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</si>
</sst>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.5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left" vertical="center" indent="1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14" fontId="0" fillId="0" borderId="1" xfId="0" applyNumberForma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2" borderId="1" xfId="0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tabSelected="1" workbookViewId="0">
      <selection activeCell="C5" sqref="C5"/>
    </sheetView>
  </sheetViews>
  <sheetFormatPr defaultRowHeight="16.5" x14ac:dyDescent="0.3"/>
  <cols>
    <col min="1" max="1" width="3.625" customWidth="1"/>
    <col min="2" max="3" width="16.5" customWidth="1"/>
    <col min="4" max="4" width="14.5" customWidth="1"/>
    <col min="5" max="5" width="14.625" customWidth="1"/>
  </cols>
  <sheetData>
    <row r="2" spans="2:5" x14ac:dyDescent="0.3">
      <c r="B2" s="6" t="s">
        <v>43</v>
      </c>
    </row>
    <row r="4" spans="2:5" x14ac:dyDescent="0.3">
      <c r="B4" s="5" t="s">
        <v>16</v>
      </c>
      <c r="C4" s="5" t="s">
        <v>17</v>
      </c>
      <c r="D4" s="5" t="s">
        <v>30</v>
      </c>
      <c r="E4" s="5" t="s">
        <v>17</v>
      </c>
    </row>
    <row r="5" spans="2:5" x14ac:dyDescent="0.3">
      <c r="B5" s="3" t="s">
        <v>18</v>
      </c>
      <c r="C5" s="3" t="str">
        <f>REPLACE(B5,7,1,"")</f>
        <v>6907031412238</v>
      </c>
      <c r="D5" s="1" t="s">
        <v>31</v>
      </c>
      <c r="E5" s="7">
        <f>DATEVALUE(SUBSTITUTE(D5,".","-"))</f>
        <v>30526</v>
      </c>
    </row>
    <row r="6" spans="2:5" x14ac:dyDescent="0.3">
      <c r="B6" s="3" t="s">
        <v>19</v>
      </c>
      <c r="C6" s="3" t="str">
        <f t="shared" ref="C6:C16" si="0">REPLACE(B6,7,1,"")</f>
        <v>9004241261862</v>
      </c>
      <c r="D6" s="1" t="s">
        <v>32</v>
      </c>
      <c r="E6" s="7">
        <f t="shared" ref="E6:E16" si="1">DATEVALUE(SUBSTITUTE(D6,".","-"))</f>
        <v>30733</v>
      </c>
    </row>
    <row r="7" spans="2:5" x14ac:dyDescent="0.3">
      <c r="B7" s="3" t="s">
        <v>20</v>
      </c>
      <c r="C7" s="3" t="str">
        <f t="shared" si="0"/>
        <v>9209142938170</v>
      </c>
      <c r="D7" s="1" t="s">
        <v>33</v>
      </c>
      <c r="E7" s="7">
        <f t="shared" si="1"/>
        <v>29425</v>
      </c>
    </row>
    <row r="8" spans="2:5" x14ac:dyDescent="0.3">
      <c r="B8" s="3" t="s">
        <v>21</v>
      </c>
      <c r="C8" s="3" t="str">
        <f t="shared" si="0"/>
        <v>5805302603434</v>
      </c>
      <c r="D8" s="1" t="s">
        <v>34</v>
      </c>
      <c r="E8" s="7">
        <f t="shared" si="1"/>
        <v>25989</v>
      </c>
    </row>
    <row r="9" spans="2:5" x14ac:dyDescent="0.3">
      <c r="B9" s="3" t="s">
        <v>22</v>
      </c>
      <c r="C9" s="3" t="str">
        <f t="shared" si="0"/>
        <v>5607261611237</v>
      </c>
      <c r="D9" s="1" t="s">
        <v>35</v>
      </c>
      <c r="E9" s="7">
        <f t="shared" si="1"/>
        <v>24504</v>
      </c>
    </row>
    <row r="10" spans="2:5" x14ac:dyDescent="0.3">
      <c r="B10" s="3" t="s">
        <v>23</v>
      </c>
      <c r="C10" s="3" t="str">
        <f t="shared" si="0"/>
        <v>9301231448292</v>
      </c>
      <c r="D10" s="1" t="s">
        <v>36</v>
      </c>
      <c r="E10" s="7">
        <f t="shared" si="1"/>
        <v>21309</v>
      </c>
    </row>
    <row r="11" spans="2:5" x14ac:dyDescent="0.3">
      <c r="B11" s="3" t="s">
        <v>24</v>
      </c>
      <c r="C11" s="3" t="str">
        <f t="shared" si="0"/>
        <v>6606172818375</v>
      </c>
      <c r="D11" s="1" t="s">
        <v>37</v>
      </c>
      <c r="E11" s="7">
        <f t="shared" si="1"/>
        <v>25290</v>
      </c>
    </row>
    <row r="12" spans="2:5" x14ac:dyDescent="0.3">
      <c r="B12" s="3" t="s">
        <v>25</v>
      </c>
      <c r="C12" s="3" t="str">
        <f t="shared" si="0"/>
        <v>5304061407340</v>
      </c>
      <c r="D12" s="1" t="s">
        <v>38</v>
      </c>
      <c r="E12" s="7">
        <f t="shared" si="1"/>
        <v>31079</v>
      </c>
    </row>
    <row r="13" spans="2:5" x14ac:dyDescent="0.3">
      <c r="B13" s="3" t="s">
        <v>26</v>
      </c>
      <c r="C13" s="3" t="str">
        <f t="shared" si="0"/>
        <v>5404292486803</v>
      </c>
      <c r="D13" s="1" t="s">
        <v>39</v>
      </c>
      <c r="E13" s="7">
        <f t="shared" si="1"/>
        <v>22272</v>
      </c>
    </row>
    <row r="14" spans="2:5" x14ac:dyDescent="0.3">
      <c r="B14" s="3" t="s">
        <v>27</v>
      </c>
      <c r="C14" s="3" t="str">
        <f t="shared" si="0"/>
        <v>5307302683259</v>
      </c>
      <c r="D14" s="1" t="s">
        <v>40</v>
      </c>
      <c r="E14" s="7">
        <f t="shared" si="1"/>
        <v>33081</v>
      </c>
    </row>
    <row r="15" spans="2:5" x14ac:dyDescent="0.3">
      <c r="B15" s="3" t="s">
        <v>28</v>
      </c>
      <c r="C15" s="3" t="str">
        <f t="shared" si="0"/>
        <v>9511112933319</v>
      </c>
      <c r="D15" s="1" t="s">
        <v>41</v>
      </c>
      <c r="E15" s="7">
        <f t="shared" si="1"/>
        <v>26095</v>
      </c>
    </row>
    <row r="16" spans="2:5" x14ac:dyDescent="0.3">
      <c r="B16" s="3" t="s">
        <v>29</v>
      </c>
      <c r="C16" s="3" t="str">
        <f t="shared" si="0"/>
        <v>5911231730040</v>
      </c>
      <c r="D16" s="1" t="s">
        <v>42</v>
      </c>
      <c r="E16" s="7">
        <f>DATEVALUE(SUBSTITUTE(D16,".","-"))</f>
        <v>25258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workbookViewId="0">
      <selection activeCell="D5" sqref="D5"/>
    </sheetView>
  </sheetViews>
  <sheetFormatPr defaultRowHeight="16.5" x14ac:dyDescent="0.3"/>
  <cols>
    <col min="1" max="1" width="3.625" customWidth="1"/>
    <col min="2" max="2" width="16.625" customWidth="1"/>
    <col min="3" max="3" width="11.75" customWidth="1"/>
    <col min="4" max="4" width="10.375" customWidth="1"/>
    <col min="5" max="5" width="12.625" customWidth="1"/>
  </cols>
  <sheetData>
    <row r="2" spans="2:5" x14ac:dyDescent="0.3">
      <c r="B2" s="6" t="s">
        <v>44</v>
      </c>
    </row>
    <row r="4" spans="2:5" x14ac:dyDescent="0.3">
      <c r="B4" s="5" t="s">
        <v>0</v>
      </c>
      <c r="C4" s="5" t="s">
        <v>2</v>
      </c>
      <c r="D4" s="5" t="s">
        <v>1</v>
      </c>
      <c r="E4" s="5" t="s">
        <v>3</v>
      </c>
    </row>
    <row r="5" spans="2:5" x14ac:dyDescent="0.3">
      <c r="B5" s="1" t="s">
        <v>4</v>
      </c>
      <c r="C5" s="2">
        <v>674580</v>
      </c>
      <c r="D5" s="3">
        <f>LEN(B5)-LEN(SUBSTITUTE(B5,"/",""))+1</f>
        <v>5</v>
      </c>
      <c r="E5" s="4">
        <f>C5/D5</f>
        <v>134916</v>
      </c>
    </row>
    <row r="6" spans="2:5" x14ac:dyDescent="0.3">
      <c r="B6" s="1" t="s">
        <v>5</v>
      </c>
      <c r="C6" s="2">
        <v>319750</v>
      </c>
      <c r="D6" s="3">
        <f t="shared" ref="D6:D16" si="0">LEN(B6)-LEN(SUBSTITUTE(B6,"/",""))+1</f>
        <v>3</v>
      </c>
      <c r="E6" s="4">
        <f t="shared" ref="E6:E16" si="1">C6/D6</f>
        <v>106583.33333333333</v>
      </c>
    </row>
    <row r="7" spans="2:5" x14ac:dyDescent="0.3">
      <c r="B7" s="1" t="s">
        <v>6</v>
      </c>
      <c r="C7" s="2">
        <v>336160</v>
      </c>
      <c r="D7" s="3">
        <f t="shared" si="0"/>
        <v>4</v>
      </c>
      <c r="E7" s="4">
        <f t="shared" si="1"/>
        <v>84040</v>
      </c>
    </row>
    <row r="8" spans="2:5" x14ac:dyDescent="0.3">
      <c r="B8" s="1" t="s">
        <v>7</v>
      </c>
      <c r="C8" s="2">
        <v>449810</v>
      </c>
      <c r="D8" s="3">
        <f t="shared" si="0"/>
        <v>3</v>
      </c>
      <c r="E8" s="4">
        <f t="shared" si="1"/>
        <v>149936.66666666666</v>
      </c>
    </row>
    <row r="9" spans="2:5" x14ac:dyDescent="0.3">
      <c r="B9" s="1" t="s">
        <v>8</v>
      </c>
      <c r="C9" s="2">
        <v>300760</v>
      </c>
      <c r="D9" s="3">
        <f t="shared" si="0"/>
        <v>3</v>
      </c>
      <c r="E9" s="4">
        <f t="shared" si="1"/>
        <v>100253.33333333333</v>
      </c>
    </row>
    <row r="10" spans="2:5" x14ac:dyDescent="0.3">
      <c r="B10" s="1" t="s">
        <v>9</v>
      </c>
      <c r="C10" s="2">
        <v>187780</v>
      </c>
      <c r="D10" s="3">
        <f t="shared" si="0"/>
        <v>3</v>
      </c>
      <c r="E10" s="4">
        <f t="shared" si="1"/>
        <v>62593.333333333336</v>
      </c>
    </row>
    <row r="11" spans="2:5" x14ac:dyDescent="0.3">
      <c r="B11" s="1" t="s">
        <v>10</v>
      </c>
      <c r="C11" s="2">
        <v>347610</v>
      </c>
      <c r="D11" s="3">
        <f t="shared" si="0"/>
        <v>4</v>
      </c>
      <c r="E11" s="4">
        <f t="shared" si="1"/>
        <v>86902.5</v>
      </c>
    </row>
    <row r="12" spans="2:5" x14ac:dyDescent="0.3">
      <c r="B12" s="1" t="s">
        <v>11</v>
      </c>
      <c r="C12" s="2">
        <v>245950</v>
      </c>
      <c r="D12" s="3">
        <f t="shared" si="0"/>
        <v>3</v>
      </c>
      <c r="E12" s="4">
        <f t="shared" si="1"/>
        <v>81983.333333333328</v>
      </c>
    </row>
    <row r="13" spans="2:5" x14ac:dyDescent="0.3">
      <c r="B13" s="1" t="s">
        <v>12</v>
      </c>
      <c r="C13" s="2">
        <v>514120</v>
      </c>
      <c r="D13" s="3">
        <f t="shared" si="0"/>
        <v>3</v>
      </c>
      <c r="E13" s="4">
        <f t="shared" si="1"/>
        <v>171373.33333333334</v>
      </c>
    </row>
    <row r="14" spans="2:5" x14ac:dyDescent="0.3">
      <c r="B14" s="1" t="s">
        <v>13</v>
      </c>
      <c r="C14" s="2">
        <v>354140</v>
      </c>
      <c r="D14" s="3">
        <f t="shared" si="0"/>
        <v>4</v>
      </c>
      <c r="E14" s="4">
        <f t="shared" si="1"/>
        <v>88535</v>
      </c>
    </row>
    <row r="15" spans="2:5" x14ac:dyDescent="0.3">
      <c r="B15" s="1" t="s">
        <v>14</v>
      </c>
      <c r="C15" s="2">
        <v>878070</v>
      </c>
      <c r="D15" s="3">
        <f t="shared" si="0"/>
        <v>3</v>
      </c>
      <c r="E15" s="4">
        <f t="shared" si="1"/>
        <v>292690</v>
      </c>
    </row>
    <row r="16" spans="2:5" x14ac:dyDescent="0.3">
      <c r="B16" s="1" t="s">
        <v>15</v>
      </c>
      <c r="C16" s="2">
        <v>859220</v>
      </c>
      <c r="D16" s="3">
        <f t="shared" si="0"/>
        <v>4</v>
      </c>
      <c r="E16" s="4">
        <f>C16/D16</f>
        <v>214805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showGridLines="0" topLeftCell="A3" workbookViewId="0">
      <selection activeCell="C5" sqref="C5"/>
    </sheetView>
  </sheetViews>
  <sheetFormatPr defaultRowHeight="16.5" x14ac:dyDescent="0.3"/>
  <cols>
    <col min="1" max="1" width="3.625" customWidth="1"/>
    <col min="2" max="2" width="31.375" customWidth="1"/>
    <col min="3" max="6" width="10.125" customWidth="1"/>
    <col min="7" max="7" width="3.625" customWidth="1"/>
    <col min="8" max="8" width="7" customWidth="1"/>
    <col min="9" max="9" width="35.875" customWidth="1"/>
    <col min="10" max="10" width="17.375" bestFit="1" customWidth="1"/>
    <col min="11" max="11" width="21.375" customWidth="1"/>
  </cols>
  <sheetData>
    <row r="2" spans="2:11" x14ac:dyDescent="0.3">
      <c r="B2" s="6" t="s">
        <v>45</v>
      </c>
      <c r="H2" s="6" t="s">
        <v>85</v>
      </c>
    </row>
    <row r="4" spans="2:11" x14ac:dyDescent="0.3">
      <c r="B4" s="5" t="s">
        <v>46</v>
      </c>
      <c r="C4" s="5" t="s">
        <v>47</v>
      </c>
      <c r="D4" s="5" t="s">
        <v>48</v>
      </c>
      <c r="E4" s="5" t="s">
        <v>49</v>
      </c>
      <c r="F4" s="5" t="s">
        <v>50</v>
      </c>
      <c r="H4" s="16" t="s">
        <v>88</v>
      </c>
      <c r="I4" s="16" t="s">
        <v>89</v>
      </c>
      <c r="J4" s="16" t="s">
        <v>90</v>
      </c>
      <c r="K4" s="16" t="s">
        <v>91</v>
      </c>
    </row>
    <row r="5" spans="2:11" x14ac:dyDescent="0.3">
      <c r="B5" s="12" t="s">
        <v>51</v>
      </c>
      <c r="C5" s="3">
        <f>(LEN($B5)-LEN(SUBSTITUTE($B5,C$4,"")))/LEN(C$4)</f>
        <v>6</v>
      </c>
      <c r="D5" s="3">
        <f t="shared" ref="D5:F16" si="0">(LEN($B5)-LEN(SUBSTITUTE($B5,D$4,"")))/LEN(D$4)</f>
        <v>5</v>
      </c>
      <c r="E5" s="3">
        <f t="shared" si="0"/>
        <v>0</v>
      </c>
      <c r="F5" s="3">
        <f t="shared" si="0"/>
        <v>0</v>
      </c>
      <c r="H5" s="10" t="s">
        <v>63</v>
      </c>
      <c r="I5" s="8" t="s">
        <v>76</v>
      </c>
      <c r="J5" s="9" t="str">
        <f>LEFT(I5,FIND("동 ",I5))</f>
        <v>서울 은평구 갈현3동</v>
      </c>
      <c r="K5" s="9" t="str">
        <f>TRIM(SUBSTITUTE(I5,J5,""))</f>
        <v>민들레아파트 000호</v>
      </c>
    </row>
    <row r="6" spans="2:11" x14ac:dyDescent="0.3">
      <c r="B6" s="13" t="s">
        <v>52</v>
      </c>
      <c r="C6" s="3">
        <f t="shared" ref="C6:C16" si="1">(LEN($B6)-LEN(SUBSTITUTE($B6,C$4,"")))/LEN(C$4)</f>
        <v>4</v>
      </c>
      <c r="D6" s="3">
        <f t="shared" si="0"/>
        <v>2</v>
      </c>
      <c r="E6" s="3">
        <f t="shared" si="0"/>
        <v>1</v>
      </c>
      <c r="F6" s="3">
        <f t="shared" si="0"/>
        <v>1</v>
      </c>
      <c r="H6" s="11" t="s">
        <v>64</v>
      </c>
      <c r="I6" s="9" t="s">
        <v>75</v>
      </c>
      <c r="J6" s="9" t="str">
        <f t="shared" ref="J6:J16" si="2">LEFT(I6,FIND("동 ",I6))</f>
        <v>서울 마포구 서교동</v>
      </c>
      <c r="K6" s="9" t="str">
        <f t="shared" ref="K6:K16" si="3">TRIM(SUBSTITUTE(I6,J6,""))</f>
        <v>000-00번지</v>
      </c>
    </row>
    <row r="7" spans="2:11" x14ac:dyDescent="0.3">
      <c r="B7" s="13" t="s">
        <v>53</v>
      </c>
      <c r="C7" s="3">
        <f t="shared" si="1"/>
        <v>1</v>
      </c>
      <c r="D7" s="3">
        <f t="shared" si="0"/>
        <v>1</v>
      </c>
      <c r="E7" s="3">
        <f t="shared" si="0"/>
        <v>3</v>
      </c>
      <c r="F7" s="3">
        <f t="shared" si="0"/>
        <v>2</v>
      </c>
      <c r="H7" s="11" t="s">
        <v>65</v>
      </c>
      <c r="I7" s="9" t="s">
        <v>77</v>
      </c>
      <c r="J7" s="9" t="str">
        <f t="shared" si="2"/>
        <v>서울 강남구 개포1동</v>
      </c>
      <c r="K7" s="9" t="str">
        <f t="shared" si="3"/>
        <v>경남아파트 000호</v>
      </c>
    </row>
    <row r="8" spans="2:11" x14ac:dyDescent="0.3">
      <c r="B8" s="13" t="s">
        <v>54</v>
      </c>
      <c r="C8" s="3">
        <f t="shared" si="1"/>
        <v>3</v>
      </c>
      <c r="D8" s="3">
        <f t="shared" si="0"/>
        <v>1</v>
      </c>
      <c r="E8" s="3">
        <f t="shared" si="0"/>
        <v>2</v>
      </c>
      <c r="F8" s="3">
        <f t="shared" si="0"/>
        <v>1</v>
      </c>
      <c r="H8" s="11" t="s">
        <v>66</v>
      </c>
      <c r="I8" s="9" t="s">
        <v>101</v>
      </c>
      <c r="J8" s="9" t="str">
        <f t="shared" si="2"/>
        <v>서울 강서구 화곡2동</v>
      </c>
      <c r="K8" s="9" t="str">
        <f t="shared" si="3"/>
        <v>123-45번지</v>
      </c>
    </row>
    <row r="9" spans="2:11" x14ac:dyDescent="0.3">
      <c r="B9" s="13" t="s">
        <v>55</v>
      </c>
      <c r="C9" s="3">
        <f t="shared" si="1"/>
        <v>1</v>
      </c>
      <c r="D9" s="3">
        <f t="shared" si="0"/>
        <v>1</v>
      </c>
      <c r="E9" s="3">
        <f t="shared" si="0"/>
        <v>5</v>
      </c>
      <c r="F9" s="3">
        <f t="shared" si="0"/>
        <v>0</v>
      </c>
      <c r="H9" s="11" t="s">
        <v>67</v>
      </c>
      <c r="I9" s="9" t="s">
        <v>78</v>
      </c>
      <c r="J9" s="9" t="str">
        <f t="shared" si="2"/>
        <v>서울 강북구 수유6동</v>
      </c>
      <c r="K9" s="9" t="str">
        <f t="shared" si="3"/>
        <v>극동아파트 000호</v>
      </c>
    </row>
    <row r="10" spans="2:11" x14ac:dyDescent="0.3">
      <c r="B10" s="13" t="s">
        <v>56</v>
      </c>
      <c r="C10" s="3">
        <f t="shared" si="1"/>
        <v>3</v>
      </c>
      <c r="D10" s="3">
        <f t="shared" si="0"/>
        <v>2</v>
      </c>
      <c r="E10" s="3">
        <f t="shared" si="0"/>
        <v>3</v>
      </c>
      <c r="F10" s="3">
        <f t="shared" si="0"/>
        <v>0</v>
      </c>
      <c r="H10" s="11" t="s">
        <v>68</v>
      </c>
      <c r="I10" s="9" t="s">
        <v>102</v>
      </c>
      <c r="J10" s="9" t="str">
        <f t="shared" si="2"/>
        <v>서울 은평구 불광3동</v>
      </c>
      <c r="K10" s="9" t="str">
        <f t="shared" si="3"/>
        <v>789-20번지</v>
      </c>
    </row>
    <row r="11" spans="2:11" x14ac:dyDescent="0.3">
      <c r="B11" s="13" t="s">
        <v>57</v>
      </c>
      <c r="C11" s="3">
        <f t="shared" si="1"/>
        <v>4</v>
      </c>
      <c r="D11" s="3">
        <f t="shared" si="0"/>
        <v>0</v>
      </c>
      <c r="E11" s="3">
        <f t="shared" si="0"/>
        <v>0</v>
      </c>
      <c r="F11" s="3">
        <f t="shared" si="0"/>
        <v>2</v>
      </c>
      <c r="H11" s="11" t="s">
        <v>69</v>
      </c>
      <c r="I11" s="9" t="s">
        <v>82</v>
      </c>
      <c r="J11" s="9" t="str">
        <f t="shared" si="2"/>
        <v>서울 강동구 암사동</v>
      </c>
      <c r="K11" s="9" t="str">
        <f t="shared" si="3"/>
        <v>한강아파트 000호</v>
      </c>
    </row>
    <row r="12" spans="2:11" x14ac:dyDescent="0.3">
      <c r="B12" s="13" t="s">
        <v>58</v>
      </c>
      <c r="C12" s="3">
        <f t="shared" si="1"/>
        <v>3</v>
      </c>
      <c r="D12" s="3">
        <f t="shared" si="0"/>
        <v>1</v>
      </c>
      <c r="E12" s="3">
        <f t="shared" si="0"/>
        <v>3</v>
      </c>
      <c r="F12" s="3">
        <f t="shared" si="0"/>
        <v>0</v>
      </c>
      <c r="H12" s="11" t="s">
        <v>70</v>
      </c>
      <c r="I12" s="9" t="s">
        <v>79</v>
      </c>
      <c r="J12" s="9" t="str">
        <f t="shared" si="2"/>
        <v>서울 마포구 망원2동</v>
      </c>
      <c r="K12" s="9" t="str">
        <f t="shared" si="3"/>
        <v>무지개아파트 000호</v>
      </c>
    </row>
    <row r="13" spans="2:11" x14ac:dyDescent="0.3">
      <c r="B13" s="13" t="s">
        <v>59</v>
      </c>
      <c r="C13" s="3">
        <f t="shared" si="1"/>
        <v>4</v>
      </c>
      <c r="D13" s="3">
        <f t="shared" si="0"/>
        <v>3</v>
      </c>
      <c r="E13" s="3">
        <f t="shared" si="0"/>
        <v>2</v>
      </c>
      <c r="F13" s="3">
        <f t="shared" si="0"/>
        <v>0</v>
      </c>
      <c r="H13" s="11" t="s">
        <v>71</v>
      </c>
      <c r="I13" s="9" t="s">
        <v>80</v>
      </c>
      <c r="J13" s="9" t="str">
        <f t="shared" si="2"/>
        <v>서울 강서구 방화3동</v>
      </c>
      <c r="K13" s="9" t="str">
        <f t="shared" si="3"/>
        <v>방화1단지 아파트 000호</v>
      </c>
    </row>
    <row r="14" spans="2:11" x14ac:dyDescent="0.3">
      <c r="B14" s="13" t="s">
        <v>60</v>
      </c>
      <c r="C14" s="3">
        <f t="shared" si="1"/>
        <v>5</v>
      </c>
      <c r="D14" s="3">
        <f t="shared" si="0"/>
        <v>3</v>
      </c>
      <c r="E14" s="3">
        <f t="shared" si="0"/>
        <v>0</v>
      </c>
      <c r="F14" s="3">
        <f t="shared" si="0"/>
        <v>1</v>
      </c>
      <c r="H14" s="11" t="s">
        <v>72</v>
      </c>
      <c r="I14" s="9" t="s">
        <v>83</v>
      </c>
      <c r="J14" s="9" t="str">
        <f t="shared" si="2"/>
        <v>서울 강남구 청담동</v>
      </c>
      <c r="K14" s="9" t="str">
        <f t="shared" si="3"/>
        <v>청담빌딩 000호</v>
      </c>
    </row>
    <row r="15" spans="2:11" x14ac:dyDescent="0.3">
      <c r="B15" s="13" t="s">
        <v>61</v>
      </c>
      <c r="C15" s="3">
        <f t="shared" si="1"/>
        <v>1</v>
      </c>
      <c r="D15" s="3">
        <f t="shared" si="0"/>
        <v>1</v>
      </c>
      <c r="E15" s="3">
        <f t="shared" si="0"/>
        <v>2</v>
      </c>
      <c r="F15" s="3">
        <f t="shared" si="0"/>
        <v>3</v>
      </c>
      <c r="H15" s="11" t="s">
        <v>73</v>
      </c>
      <c r="I15" s="9" t="s">
        <v>81</v>
      </c>
      <c r="J15" s="9" t="str">
        <f t="shared" si="2"/>
        <v>서울 강북구 미야6동</v>
      </c>
      <c r="K15" s="9" t="str">
        <f t="shared" si="3"/>
        <v>삼양빌딩 000호</v>
      </c>
    </row>
    <row r="16" spans="2:11" x14ac:dyDescent="0.3">
      <c r="B16" s="13" t="s">
        <v>62</v>
      </c>
      <c r="C16" s="3">
        <f t="shared" si="1"/>
        <v>2</v>
      </c>
      <c r="D16" s="3">
        <f t="shared" si="0"/>
        <v>1</v>
      </c>
      <c r="E16" s="3">
        <f t="shared" si="0"/>
        <v>2</v>
      </c>
      <c r="F16" s="3">
        <f t="shared" si="0"/>
        <v>2</v>
      </c>
      <c r="H16" s="11" t="s">
        <v>74</v>
      </c>
      <c r="I16" s="9" t="s">
        <v>84</v>
      </c>
      <c r="J16" s="9" t="str">
        <f t="shared" si="2"/>
        <v>서울 강동구 천호동</v>
      </c>
      <c r="K16" s="9" t="str">
        <f>TRIM(SUBSTITUTE(I16,J16,""))</f>
        <v>삼성아파트 000호</v>
      </c>
    </row>
    <row r="19" spans="2:6" x14ac:dyDescent="0.3">
      <c r="B19" s="6" t="s">
        <v>92</v>
      </c>
    </row>
    <row r="21" spans="2:6" x14ac:dyDescent="0.3">
      <c r="B21" s="14" t="s">
        <v>86</v>
      </c>
      <c r="C21" s="17" t="s">
        <v>87</v>
      </c>
      <c r="D21" s="18"/>
      <c r="E21" s="18"/>
      <c r="F21" s="19"/>
    </row>
    <row r="22" spans="2:6" ht="31.5" x14ac:dyDescent="0.3">
      <c r="B22" s="15" t="s">
        <v>93</v>
      </c>
      <c r="C22" s="20" t="str">
        <f>SUBSTITUTE(B22,CHAR(10)," ")</f>
        <v>서울 은평구 갈현3동 민들레아파트 000호</v>
      </c>
      <c r="D22" s="21"/>
      <c r="E22" s="21"/>
      <c r="F22" s="22"/>
    </row>
    <row r="23" spans="2:6" ht="31.5" x14ac:dyDescent="0.3">
      <c r="B23" s="15" t="s">
        <v>94</v>
      </c>
      <c r="C23" s="20" t="str">
        <f t="shared" ref="C23:C29" si="4">SUBSTITUTE(B23,CHAR(10)," ")</f>
        <v>서울 마포구 서교동 000-00번지</v>
      </c>
      <c r="D23" s="21"/>
      <c r="E23" s="21"/>
      <c r="F23" s="22"/>
    </row>
    <row r="24" spans="2:6" ht="31.5" x14ac:dyDescent="0.3">
      <c r="B24" s="15" t="s">
        <v>95</v>
      </c>
      <c r="C24" s="20" t="str">
        <f t="shared" si="4"/>
        <v>서울 강남구 개포1동 경남아파트 000호</v>
      </c>
      <c r="D24" s="21"/>
      <c r="E24" s="21"/>
      <c r="F24" s="22"/>
    </row>
    <row r="25" spans="2:6" ht="31.5" x14ac:dyDescent="0.3">
      <c r="B25" s="15" t="s">
        <v>96</v>
      </c>
      <c r="C25" s="20" t="str">
        <f t="shared" si="4"/>
        <v>서울 강서구 화곡2동 123</v>
      </c>
      <c r="D25" s="21"/>
      <c r="E25" s="21"/>
      <c r="F25" s="22"/>
    </row>
    <row r="26" spans="2:6" ht="31.5" x14ac:dyDescent="0.3">
      <c r="B26" s="15" t="s">
        <v>97</v>
      </c>
      <c r="C26" s="20" t="str">
        <f t="shared" si="4"/>
        <v>서울 강북구 수유6동 극동아파트 000호</v>
      </c>
      <c r="D26" s="21"/>
      <c r="E26" s="21"/>
      <c r="F26" s="22"/>
    </row>
    <row r="27" spans="2:6" ht="31.5" x14ac:dyDescent="0.3">
      <c r="B27" s="15" t="s">
        <v>98</v>
      </c>
      <c r="C27" s="20" t="str">
        <f t="shared" si="4"/>
        <v>서울 은평구 불광3동 123</v>
      </c>
      <c r="D27" s="21"/>
      <c r="E27" s="21"/>
      <c r="F27" s="22"/>
    </row>
    <row r="28" spans="2:6" ht="31.5" x14ac:dyDescent="0.3">
      <c r="B28" s="15" t="s">
        <v>99</v>
      </c>
      <c r="C28" s="20" t="str">
        <f t="shared" si="4"/>
        <v>서울 강동구 암사동 한강아파트 000호</v>
      </c>
      <c r="D28" s="21"/>
      <c r="E28" s="21"/>
      <c r="F28" s="22"/>
    </row>
    <row r="29" spans="2:6" ht="31.5" x14ac:dyDescent="0.3">
      <c r="B29" s="15" t="s">
        <v>100</v>
      </c>
      <c r="C29" s="20" t="str">
        <f t="shared" si="4"/>
        <v>서울 마포구 망원2동 무지개아파트 000호</v>
      </c>
      <c r="D29" s="21"/>
      <c r="E29" s="21"/>
      <c r="F29" s="22"/>
    </row>
  </sheetData>
  <mergeCells count="9">
    <mergeCell ref="C28:F28"/>
    <mergeCell ref="C29:F29"/>
    <mergeCell ref="C21:F21"/>
    <mergeCell ref="C22:F22"/>
    <mergeCell ref="C23:F23"/>
    <mergeCell ref="C24:F24"/>
    <mergeCell ref="C25:F25"/>
    <mergeCell ref="C26:F26"/>
    <mergeCell ref="C27:F2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</vt:lpstr>
      <vt:lpstr>응용</vt:lpstr>
      <vt:lpstr>활용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2007-07-16T17:44:20Z</dcterms:created>
  <dcterms:modified xsi:type="dcterms:W3CDTF">2013-04-16T08:57:17Z</dcterms:modified>
</cp:coreProperties>
</file>