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7\"/>
    </mc:Choice>
  </mc:AlternateContent>
  <bookViews>
    <workbookView xWindow="0" yWindow="0" windowWidth="19200" windowHeight="12135" activeTab="1"/>
  </bookViews>
  <sheets>
    <sheet name="상품매출량" sheetId="1" r:id="rId1"/>
    <sheet name="매출차트" sheetId="2" r:id="rId2"/>
    <sheet name="상품목록" sheetId="4" r:id="rId3"/>
  </sheets>
  <definedNames>
    <definedName name="매출">상품매출량!$B$5:$P$40</definedName>
    <definedName name="모델개수">COUNTA(OFFSET(상품목록!$B$4,1,분류번호-1,10,1))</definedName>
    <definedName name="모델목록">OFFSET(상품목록!$B$4,1,분류번호-1,모델개수,1)</definedName>
    <definedName name="분류">상품목록!$B$4:$H$4</definedName>
    <definedName name="분류번호">MATCH(매출차트!$B$3,분류,0)</definedName>
  </definedNames>
  <calcPr calcId="152511"/>
</workbook>
</file>

<file path=xl/calcChain.xml><?xml version="1.0" encoding="utf-8"?>
<calcChain xmlns="http://schemas.openxmlformats.org/spreadsheetml/2006/main">
  <c r="E3" i="2" l="1"/>
  <c r="F3" i="2"/>
  <c r="E6" i="2" s="1"/>
  <c r="F6" i="2" s="1"/>
  <c r="G3" i="2"/>
  <c r="H3" i="2"/>
  <c r="I3" i="2"/>
  <c r="J3" i="2"/>
  <c r="K3" i="2"/>
  <c r="L3" i="2"/>
  <c r="M3" i="2"/>
  <c r="N3" i="2"/>
  <c r="O3" i="2"/>
  <c r="P3" i="2"/>
  <c r="D3" i="2"/>
  <c r="P17" i="1"/>
  <c r="P32" i="1"/>
  <c r="P40" i="1"/>
  <c r="P13" i="1"/>
  <c r="P33" i="1"/>
  <c r="P18" i="1"/>
  <c r="P20" i="1"/>
  <c r="P10" i="1"/>
  <c r="P25" i="1"/>
  <c r="P7" i="1"/>
  <c r="P6" i="1"/>
  <c r="P38" i="1"/>
  <c r="P37" i="1"/>
  <c r="P5" i="1"/>
  <c r="P22" i="1"/>
  <c r="P39" i="1"/>
  <c r="P9" i="1"/>
  <c r="P8" i="1"/>
  <c r="P26" i="1"/>
  <c r="P34" i="1"/>
  <c r="P19" i="1"/>
  <c r="P11" i="1"/>
  <c r="P31" i="1"/>
  <c r="P35" i="1"/>
  <c r="P30" i="1"/>
  <c r="P27" i="1"/>
  <c r="P21" i="1"/>
  <c r="P16" i="1"/>
  <c r="P36" i="1"/>
  <c r="P29" i="1"/>
  <c r="P23" i="1"/>
  <c r="P12" i="1"/>
  <c r="P15" i="1"/>
  <c r="P14" i="1"/>
  <c r="P24" i="1"/>
  <c r="P28" i="1"/>
  <c r="E8" i="2" l="1"/>
  <c r="F8" i="2" s="1"/>
  <c r="E9" i="2"/>
  <c r="F9" i="2" s="1"/>
  <c r="E7" i="2"/>
  <c r="F7" i="2" s="1"/>
  <c r="G9" i="2"/>
  <c r="G6" i="2"/>
  <c r="G7" i="2" l="1"/>
  <c r="H7" i="2" s="1"/>
  <c r="I7" i="2" s="1"/>
  <c r="G8" i="2"/>
  <c r="H8" i="2" s="1"/>
  <c r="H9" i="2"/>
  <c r="I9" i="2" s="1"/>
  <c r="H6" i="2"/>
  <c r="I6" i="2" s="1"/>
  <c r="I8" i="2" l="1"/>
</calcChain>
</file>

<file path=xl/sharedStrings.xml><?xml version="1.0" encoding="utf-8"?>
<sst xmlns="http://schemas.openxmlformats.org/spreadsheetml/2006/main" count="159" uniqueCount="86">
  <si>
    <t>기타</t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</si>
  <si>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</si>
  <si>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</si>
  <si>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</si>
  <si>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</si>
  <si>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</si>
  <si>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</si>
  <si>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</si>
  <si>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</si>
  <si>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</si>
  <si>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</si>
  <si>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</si>
  <si>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</si>
  <si>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E-0542</t>
  </si>
  <si>
    <t>D-0378</t>
  </si>
  <si>
    <t>A-0339</t>
  </si>
  <si>
    <t>G-0440</t>
  </si>
  <si>
    <t>B-0873</t>
  </si>
  <si>
    <t>E-0080</t>
  </si>
  <si>
    <t>A-0064</t>
  </si>
  <si>
    <t>D-0215</t>
  </si>
  <si>
    <t>G-0132</t>
  </si>
  <si>
    <t>E-0631</t>
  </si>
  <si>
    <t>G-0143</t>
  </si>
  <si>
    <t>F-0679</t>
  </si>
  <si>
    <t>C-0347</t>
  </si>
  <si>
    <t>D-0737</t>
  </si>
  <si>
    <t>A-0733</t>
  </si>
  <si>
    <t>E-0800</t>
  </si>
  <si>
    <t>C-0803</t>
  </si>
  <si>
    <t>F-0510</t>
  </si>
  <si>
    <t>C-0401</t>
  </si>
  <si>
    <t>E-0879</t>
  </si>
  <si>
    <t>F-0363</t>
  </si>
  <si>
    <t>B-0038</t>
  </si>
  <si>
    <t>B-0207</t>
  </si>
  <si>
    <t>C-0514</t>
  </si>
  <si>
    <t>G-0834</t>
  </si>
  <si>
    <t>F-0463</t>
  </si>
  <si>
    <t>F-0354</t>
  </si>
  <si>
    <t>D-0868</t>
  </si>
  <si>
    <t>C-0355</t>
  </si>
  <si>
    <t>A-0313</t>
  </si>
  <si>
    <t>모델명</t>
    <phoneticPr fontId="2" type="noConversion"/>
  </si>
  <si>
    <t>여성의류</t>
  </si>
  <si>
    <t>남성의류</t>
  </si>
  <si>
    <t>시계</t>
  </si>
  <si>
    <t>액세서리</t>
  </si>
  <si>
    <t>가방</t>
  </si>
  <si>
    <t>구두</t>
  </si>
  <si>
    <t>상품 매출량</t>
    <phoneticPr fontId="2" type="noConversion"/>
  </si>
  <si>
    <t>0-200</t>
    <phoneticPr fontId="2" type="noConversion"/>
  </si>
  <si>
    <t>201-400</t>
    <phoneticPr fontId="2" type="noConversion"/>
  </si>
  <si>
    <t>401-600</t>
    <phoneticPr fontId="2" type="noConversion"/>
  </si>
  <si>
    <t>매출량</t>
    <phoneticPr fontId="2" type="noConversion"/>
  </si>
  <si>
    <t>분류</t>
    <phoneticPr fontId="2" type="noConversion"/>
  </si>
  <si>
    <t>모델명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</si>
  <si>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</si>
  <si>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</si>
  <si>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</si>
  <si>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</si>
  <si>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기간</t>
    <phoneticPr fontId="2" type="noConversion"/>
  </si>
  <si>
    <t>601-800</t>
    <phoneticPr fontId="2" type="noConversion"/>
  </si>
  <si>
    <t>여성의류</t>
    <phoneticPr fontId="2" type="noConversion"/>
  </si>
  <si>
    <t>남성의류</t>
    <phoneticPr fontId="2" type="noConversion"/>
  </si>
  <si>
    <t>시계</t>
    <phoneticPr fontId="2" type="noConversion"/>
  </si>
  <si>
    <t>액세서리</t>
    <phoneticPr fontId="2" type="noConversion"/>
  </si>
  <si>
    <t>가방</t>
    <phoneticPr fontId="2" type="noConversion"/>
  </si>
  <si>
    <t>구두</t>
    <phoneticPr fontId="2" type="noConversion"/>
  </si>
  <si>
    <t>기타</t>
    <phoneticPr fontId="2" type="noConversion"/>
  </si>
  <si>
    <t>D-0036</t>
    <phoneticPr fontId="2" type="noConversion"/>
  </si>
  <si>
    <t>A-0210</t>
    <phoneticPr fontId="2" type="noConversion"/>
  </si>
  <si>
    <t>B-0193</t>
    <phoneticPr fontId="2" type="noConversion"/>
  </si>
  <si>
    <t>D-0080</t>
    <phoneticPr fontId="2" type="noConversion"/>
  </si>
  <si>
    <t>A-0263</t>
    <phoneticPr fontId="2" type="noConversion"/>
  </si>
  <si>
    <t>B-0213</t>
    <phoneticPr fontId="2" type="noConversion"/>
  </si>
  <si>
    <t>상품 분류에 대한 모델명</t>
    <phoneticPr fontId="2" type="noConversion"/>
  </si>
  <si>
    <t>분류</t>
    <phoneticPr fontId="2" type="noConversion"/>
  </si>
  <si>
    <t>2월</t>
    <phoneticPr fontId="2" type="noConversion"/>
  </si>
  <si>
    <t>A-0210</t>
    <phoneticPr fontId="2" type="noConversion"/>
  </si>
  <si>
    <t>A-0263</t>
    <phoneticPr fontId="2" type="noConversion"/>
  </si>
  <si>
    <t>B-0193</t>
    <phoneticPr fontId="2" type="noConversion"/>
  </si>
  <si>
    <t>B-0213</t>
    <phoneticPr fontId="2" type="noConversion"/>
  </si>
  <si>
    <t>D-0036</t>
    <phoneticPr fontId="2" type="noConversion"/>
  </si>
  <si>
    <t>D-0080</t>
    <phoneticPr fontId="2" type="noConversion"/>
  </si>
  <si>
    <t>매출량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</si>
</sst>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?,??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Border="1">
      <alignment vertical="center"/>
    </xf>
    <xf numFmtId="41" fontId="9" fillId="0" borderId="1" xfId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매출차트!$F$5</c:f>
              <c:strCache>
                <c:ptCount val="1"/>
                <c:pt idx="0">
                  <c:v>0-200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매출차트!$D$6:$D$9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매출차트!$F$6:$F$9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매출차트!$G$5</c:f>
              <c:strCache>
                <c:ptCount val="1"/>
                <c:pt idx="0">
                  <c:v>201-400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매출차트!$D$6:$D$9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매출차트!$G$6:$G$9</c:f>
              <c:numCache>
                <c:formatCode>General</c:formatCode>
                <c:ptCount val="4"/>
                <c:pt idx="0">
                  <c:v>200</c:v>
                </c:pt>
                <c:pt idx="1">
                  <c:v>151</c:v>
                </c:pt>
                <c:pt idx="2">
                  <c:v>200</c:v>
                </c:pt>
                <c:pt idx="3">
                  <c:v>168</c:v>
                </c:pt>
              </c:numCache>
            </c:numRef>
          </c:val>
        </c:ser>
        <c:ser>
          <c:idx val="2"/>
          <c:order val="2"/>
          <c:tx>
            <c:strRef>
              <c:f>매출차트!$H$5</c:f>
              <c:strCache>
                <c:ptCount val="1"/>
                <c:pt idx="0">
                  <c:v>401-600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매출차트!$D$6:$D$9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매출차트!$H$6:$H$9</c:f>
              <c:numCache>
                <c:formatCode>General</c:formatCode>
                <c:ptCount val="4"/>
                <c:pt idx="0">
                  <c:v>200</c:v>
                </c:pt>
                <c:pt idx="1">
                  <c:v>0</c:v>
                </c:pt>
                <c:pt idx="2">
                  <c:v>149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매출차트!$I$5</c:f>
              <c:strCache>
                <c:ptCount val="1"/>
                <c:pt idx="0">
                  <c:v>601-800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매출차트!$D$6:$D$9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매출차트!$I$6:$I$9</c:f>
              <c:numCache>
                <c:formatCode>General</c:formatCode>
                <c:ptCount val="4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매출차트!$E$5</c:f>
              <c:strCache>
                <c:ptCount val="1"/>
                <c:pt idx="0">
                  <c:v>매출량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매출차트!$E$6:$E$9</c:f>
              <c:numCache>
                <c:formatCode>General</c:formatCode>
                <c:ptCount val="4"/>
                <c:pt idx="0">
                  <c:v>655</c:v>
                </c:pt>
                <c:pt idx="1">
                  <c:v>351</c:v>
                </c:pt>
                <c:pt idx="2">
                  <c:v>549</c:v>
                </c:pt>
                <c:pt idx="3">
                  <c:v>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056072"/>
        <c:axId val="385054896"/>
      </c:barChart>
      <c:catAx>
        <c:axId val="385056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054896"/>
        <c:crosses val="autoZero"/>
        <c:auto val="1"/>
        <c:lblAlgn val="ctr"/>
        <c:lblOffset val="100"/>
        <c:noMultiLvlLbl val="0"/>
      </c:catAx>
      <c:valAx>
        <c:axId val="385054896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0560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0</xdr:row>
      <xdr:rowOff>204787</xdr:rowOff>
    </xdr:from>
    <xdr:to>
      <xdr:col>24</xdr:col>
      <xdr:colOff>9525</xdr:colOff>
      <xdr:row>13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showGridLines="0" workbookViewId="0">
      <selection activeCell="B4" sqref="B4"/>
    </sheetView>
  </sheetViews>
  <sheetFormatPr defaultRowHeight="16.5" x14ac:dyDescent="0.3"/>
  <cols>
    <col min="1" max="1" width="2" customWidth="1"/>
    <col min="2" max="2" width="8.25" customWidth="1"/>
    <col min="3" max="3" width="8.5" bestFit="1" customWidth="1"/>
    <col min="4" max="15" width="5.375" bestFit="1" customWidth="1"/>
    <col min="16" max="16" width="6.75" bestFit="1" customWidth="1"/>
  </cols>
  <sheetData>
    <row r="1" spans="2:16" ht="7.5" customHeight="1" x14ac:dyDescent="0.3"/>
    <row r="2" spans="2:16" ht="26.25" x14ac:dyDescent="0.3">
      <c r="B2" s="6" t="s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6" customHeight="1" x14ac:dyDescent="0.3"/>
    <row r="4" spans="2:16" x14ac:dyDescent="0.3">
      <c r="B4" s="19" t="s">
        <v>43</v>
      </c>
      <c r="C4" s="17" t="s">
        <v>77</v>
      </c>
      <c r="D4" s="17" t="s">
        <v>1</v>
      </c>
      <c r="E4" s="17" t="s">
        <v>78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  <c r="O4" s="17" t="s">
        <v>12</v>
      </c>
      <c r="P4" s="17" t="s">
        <v>85</v>
      </c>
    </row>
    <row r="5" spans="2:16" x14ac:dyDescent="0.3">
      <c r="B5" s="2" t="s">
        <v>19</v>
      </c>
      <c r="C5" s="2" t="s">
        <v>44</v>
      </c>
      <c r="D5" s="13">
        <v>227</v>
      </c>
      <c r="E5" s="13">
        <v>60</v>
      </c>
      <c r="F5" s="13">
        <v>247</v>
      </c>
      <c r="G5" s="13">
        <v>76</v>
      </c>
      <c r="H5" s="13">
        <v>28</v>
      </c>
      <c r="I5" s="13">
        <v>217</v>
      </c>
      <c r="J5" s="13">
        <v>159</v>
      </c>
      <c r="K5" s="13">
        <v>212</v>
      </c>
      <c r="L5" s="13">
        <v>106</v>
      </c>
      <c r="M5" s="13">
        <v>236</v>
      </c>
      <c r="N5" s="13">
        <v>29</v>
      </c>
      <c r="O5" s="13">
        <v>268</v>
      </c>
      <c r="P5" s="13">
        <f t="shared" ref="P5:P40" si="0">SUM(D5:O5)</f>
        <v>1865</v>
      </c>
    </row>
    <row r="6" spans="2:16" x14ac:dyDescent="0.3">
      <c r="B6" s="2" t="s">
        <v>79</v>
      </c>
      <c r="C6" s="2" t="s">
        <v>44</v>
      </c>
      <c r="D6" s="13">
        <v>235</v>
      </c>
      <c r="E6" s="13">
        <v>42</v>
      </c>
      <c r="F6" s="13">
        <v>202</v>
      </c>
      <c r="G6" s="13">
        <v>217</v>
      </c>
      <c r="H6" s="13">
        <v>139</v>
      </c>
      <c r="I6" s="13">
        <v>272</v>
      </c>
      <c r="J6" s="13">
        <v>292</v>
      </c>
      <c r="K6" s="13">
        <v>74</v>
      </c>
      <c r="L6" s="13">
        <v>30</v>
      </c>
      <c r="M6" s="13">
        <v>155</v>
      </c>
      <c r="N6" s="13">
        <v>164</v>
      </c>
      <c r="O6" s="13">
        <v>25</v>
      </c>
      <c r="P6" s="13">
        <f t="shared" si="0"/>
        <v>1847</v>
      </c>
    </row>
    <row r="7" spans="2:16" x14ac:dyDescent="0.3">
      <c r="B7" s="2" t="s">
        <v>80</v>
      </c>
      <c r="C7" s="2" t="s">
        <v>44</v>
      </c>
      <c r="D7" s="13">
        <v>174</v>
      </c>
      <c r="E7" s="13">
        <v>32</v>
      </c>
      <c r="F7" s="13">
        <v>285</v>
      </c>
      <c r="G7" s="13">
        <v>19</v>
      </c>
      <c r="H7" s="13">
        <v>163</v>
      </c>
      <c r="I7" s="13">
        <v>207</v>
      </c>
      <c r="J7" s="13">
        <v>71</v>
      </c>
      <c r="K7" s="13">
        <v>254</v>
      </c>
      <c r="L7" s="13">
        <v>179</v>
      </c>
      <c r="M7" s="13">
        <v>249</v>
      </c>
      <c r="N7" s="13">
        <v>194</v>
      </c>
      <c r="O7" s="13">
        <v>165</v>
      </c>
      <c r="P7" s="13">
        <f t="shared" si="0"/>
        <v>1992</v>
      </c>
    </row>
    <row r="8" spans="2:16" x14ac:dyDescent="0.3">
      <c r="B8" s="2" t="s">
        <v>42</v>
      </c>
      <c r="C8" s="2" t="s">
        <v>44</v>
      </c>
      <c r="D8" s="13">
        <v>90</v>
      </c>
      <c r="E8" s="13">
        <v>102</v>
      </c>
      <c r="F8" s="13">
        <v>211</v>
      </c>
      <c r="G8" s="13">
        <v>43</v>
      </c>
      <c r="H8" s="13">
        <v>162</v>
      </c>
      <c r="I8" s="13">
        <v>192</v>
      </c>
      <c r="J8" s="13">
        <v>287</v>
      </c>
      <c r="K8" s="13">
        <v>83</v>
      </c>
      <c r="L8" s="13">
        <v>26</v>
      </c>
      <c r="M8" s="13">
        <v>218</v>
      </c>
      <c r="N8" s="13">
        <v>282</v>
      </c>
      <c r="O8" s="13">
        <v>84</v>
      </c>
      <c r="P8" s="13">
        <f t="shared" si="0"/>
        <v>1780</v>
      </c>
    </row>
    <row r="9" spans="2:16" x14ac:dyDescent="0.3">
      <c r="B9" s="2" t="s">
        <v>15</v>
      </c>
      <c r="C9" s="2" t="s">
        <v>44</v>
      </c>
      <c r="D9" s="13">
        <v>126</v>
      </c>
      <c r="E9" s="13">
        <v>220</v>
      </c>
      <c r="F9" s="13">
        <v>189</v>
      </c>
      <c r="G9" s="13">
        <v>91</v>
      </c>
      <c r="H9" s="13">
        <v>133</v>
      </c>
      <c r="I9" s="13">
        <v>193</v>
      </c>
      <c r="J9" s="13">
        <v>192</v>
      </c>
      <c r="K9" s="13">
        <v>56</v>
      </c>
      <c r="L9" s="13">
        <v>77</v>
      </c>
      <c r="M9" s="13">
        <v>50</v>
      </c>
      <c r="N9" s="13">
        <v>225</v>
      </c>
      <c r="O9" s="13">
        <v>156</v>
      </c>
      <c r="P9" s="13">
        <f t="shared" si="0"/>
        <v>1708</v>
      </c>
    </row>
    <row r="10" spans="2:16" x14ac:dyDescent="0.3">
      <c r="B10" s="2" t="s">
        <v>27</v>
      </c>
      <c r="C10" s="2" t="s">
        <v>44</v>
      </c>
      <c r="D10" s="13">
        <v>206</v>
      </c>
      <c r="E10" s="13">
        <v>190</v>
      </c>
      <c r="F10" s="13">
        <v>166</v>
      </c>
      <c r="G10" s="13">
        <v>32</v>
      </c>
      <c r="H10" s="13">
        <v>75</v>
      </c>
      <c r="I10" s="13">
        <v>160</v>
      </c>
      <c r="J10" s="13">
        <v>31</v>
      </c>
      <c r="K10" s="13">
        <v>224</v>
      </c>
      <c r="L10" s="13">
        <v>262</v>
      </c>
      <c r="M10" s="13">
        <v>143</v>
      </c>
      <c r="N10" s="13">
        <v>110</v>
      </c>
      <c r="O10" s="13">
        <v>193</v>
      </c>
      <c r="P10" s="13">
        <f t="shared" si="0"/>
        <v>1792</v>
      </c>
    </row>
    <row r="11" spans="2:16" x14ac:dyDescent="0.3">
      <c r="B11" s="2" t="s">
        <v>34</v>
      </c>
      <c r="C11" s="2" t="s">
        <v>45</v>
      </c>
      <c r="D11" s="13">
        <v>172</v>
      </c>
      <c r="E11" s="13">
        <v>244</v>
      </c>
      <c r="F11" s="13">
        <v>105</v>
      </c>
      <c r="G11" s="13">
        <v>36</v>
      </c>
      <c r="H11" s="13">
        <v>33</v>
      </c>
      <c r="I11" s="13">
        <v>44</v>
      </c>
      <c r="J11" s="13">
        <v>132</v>
      </c>
      <c r="K11" s="13">
        <v>79</v>
      </c>
      <c r="L11" s="13">
        <v>94</v>
      </c>
      <c r="M11" s="13">
        <v>295</v>
      </c>
      <c r="N11" s="13">
        <v>17</v>
      </c>
      <c r="O11" s="13">
        <v>170</v>
      </c>
      <c r="P11" s="13">
        <f t="shared" si="0"/>
        <v>1421</v>
      </c>
    </row>
    <row r="12" spans="2:16" x14ac:dyDescent="0.3">
      <c r="B12" s="2" t="s">
        <v>81</v>
      </c>
      <c r="C12" s="2" t="s">
        <v>45</v>
      </c>
      <c r="D12" s="13">
        <v>160</v>
      </c>
      <c r="E12" s="13">
        <v>27</v>
      </c>
      <c r="F12" s="13">
        <v>11</v>
      </c>
      <c r="G12" s="13">
        <v>168</v>
      </c>
      <c r="H12" s="13">
        <v>122</v>
      </c>
      <c r="I12" s="13">
        <v>294</v>
      </c>
      <c r="J12" s="13">
        <v>140</v>
      </c>
      <c r="K12" s="13">
        <v>137</v>
      </c>
      <c r="L12" s="13">
        <v>135</v>
      </c>
      <c r="M12" s="13">
        <v>87</v>
      </c>
      <c r="N12" s="13">
        <v>202</v>
      </c>
      <c r="O12" s="13">
        <v>256</v>
      </c>
      <c r="P12" s="13">
        <f t="shared" si="0"/>
        <v>1739</v>
      </c>
    </row>
    <row r="13" spans="2:16" x14ac:dyDescent="0.3">
      <c r="B13" s="2" t="s">
        <v>35</v>
      </c>
      <c r="C13" s="2" t="s">
        <v>45</v>
      </c>
      <c r="D13" s="13">
        <v>259</v>
      </c>
      <c r="E13" s="13">
        <v>196</v>
      </c>
      <c r="F13" s="13">
        <v>72</v>
      </c>
      <c r="G13" s="13">
        <v>234</v>
      </c>
      <c r="H13" s="13">
        <v>97</v>
      </c>
      <c r="I13" s="13">
        <v>105</v>
      </c>
      <c r="J13" s="13">
        <v>231</v>
      </c>
      <c r="K13" s="13">
        <v>116</v>
      </c>
      <c r="L13" s="13">
        <v>227</v>
      </c>
      <c r="M13" s="13">
        <v>162</v>
      </c>
      <c r="N13" s="13">
        <v>57</v>
      </c>
      <c r="O13" s="13">
        <v>160</v>
      </c>
      <c r="P13" s="13">
        <f t="shared" si="0"/>
        <v>1916</v>
      </c>
    </row>
    <row r="14" spans="2:16" x14ac:dyDescent="0.3">
      <c r="B14" s="2" t="s">
        <v>82</v>
      </c>
      <c r="C14" s="2" t="s">
        <v>45</v>
      </c>
      <c r="D14" s="13">
        <v>249</v>
      </c>
      <c r="E14" s="13">
        <v>118</v>
      </c>
      <c r="F14" s="13">
        <v>168</v>
      </c>
      <c r="G14" s="13">
        <v>71</v>
      </c>
      <c r="H14" s="13">
        <v>18</v>
      </c>
      <c r="I14" s="13">
        <v>254</v>
      </c>
      <c r="J14" s="13">
        <v>273</v>
      </c>
      <c r="K14" s="13">
        <v>100</v>
      </c>
      <c r="L14" s="13">
        <v>42</v>
      </c>
      <c r="M14" s="13">
        <v>205</v>
      </c>
      <c r="N14" s="13">
        <v>47</v>
      </c>
      <c r="O14" s="13">
        <v>289</v>
      </c>
      <c r="P14" s="13">
        <f t="shared" si="0"/>
        <v>1834</v>
      </c>
    </row>
    <row r="15" spans="2:16" x14ac:dyDescent="0.3">
      <c r="B15" s="2" t="s">
        <v>17</v>
      </c>
      <c r="C15" s="2" t="s">
        <v>45</v>
      </c>
      <c r="D15" s="13">
        <v>80</v>
      </c>
      <c r="E15" s="13">
        <v>238</v>
      </c>
      <c r="F15" s="13">
        <v>194</v>
      </c>
      <c r="G15" s="13">
        <v>271</v>
      </c>
      <c r="H15" s="13">
        <v>235</v>
      </c>
      <c r="I15" s="13">
        <v>128</v>
      </c>
      <c r="J15" s="13">
        <v>297</v>
      </c>
      <c r="K15" s="13">
        <v>250</v>
      </c>
      <c r="L15" s="13">
        <v>109</v>
      </c>
      <c r="M15" s="13">
        <v>229</v>
      </c>
      <c r="N15" s="13">
        <v>96</v>
      </c>
      <c r="O15" s="13">
        <v>62</v>
      </c>
      <c r="P15" s="13">
        <f t="shared" si="0"/>
        <v>2189</v>
      </c>
    </row>
    <row r="16" spans="2:16" x14ac:dyDescent="0.3">
      <c r="B16" s="2" t="s">
        <v>25</v>
      </c>
      <c r="C16" s="2" t="s">
        <v>46</v>
      </c>
      <c r="D16" s="13">
        <v>144</v>
      </c>
      <c r="E16" s="13">
        <v>247</v>
      </c>
      <c r="F16" s="13">
        <v>45</v>
      </c>
      <c r="G16" s="13">
        <v>54</v>
      </c>
      <c r="H16" s="13">
        <v>227</v>
      </c>
      <c r="I16" s="13">
        <v>85</v>
      </c>
      <c r="J16" s="13">
        <v>125</v>
      </c>
      <c r="K16" s="13">
        <v>138</v>
      </c>
      <c r="L16" s="13">
        <v>298</v>
      </c>
      <c r="M16" s="13">
        <v>56</v>
      </c>
      <c r="N16" s="13">
        <v>38</v>
      </c>
      <c r="O16" s="13">
        <v>96</v>
      </c>
      <c r="P16" s="13">
        <f t="shared" si="0"/>
        <v>1553</v>
      </c>
    </row>
    <row r="17" spans="2:16" x14ac:dyDescent="0.3">
      <c r="B17" s="2" t="s">
        <v>41</v>
      </c>
      <c r="C17" s="2" t="s">
        <v>46</v>
      </c>
      <c r="D17" s="13">
        <v>199</v>
      </c>
      <c r="E17" s="13">
        <v>29</v>
      </c>
      <c r="F17" s="13">
        <v>59</v>
      </c>
      <c r="G17" s="13">
        <v>50</v>
      </c>
      <c r="H17" s="13">
        <v>279</v>
      </c>
      <c r="I17" s="13">
        <v>123</v>
      </c>
      <c r="J17" s="13">
        <v>111</v>
      </c>
      <c r="K17" s="13">
        <v>282</v>
      </c>
      <c r="L17" s="13">
        <v>172</v>
      </c>
      <c r="M17" s="13">
        <v>193</v>
      </c>
      <c r="N17" s="13">
        <v>100</v>
      </c>
      <c r="O17" s="13">
        <v>154</v>
      </c>
      <c r="P17" s="13">
        <f t="shared" si="0"/>
        <v>1751</v>
      </c>
    </row>
    <row r="18" spans="2:16" x14ac:dyDescent="0.3">
      <c r="B18" s="2" t="s">
        <v>31</v>
      </c>
      <c r="C18" s="2" t="s">
        <v>46</v>
      </c>
      <c r="D18" s="13">
        <v>270</v>
      </c>
      <c r="E18" s="13">
        <v>93</v>
      </c>
      <c r="F18" s="13">
        <v>292</v>
      </c>
      <c r="G18" s="13">
        <v>217</v>
      </c>
      <c r="H18" s="13">
        <v>107</v>
      </c>
      <c r="I18" s="13">
        <v>27</v>
      </c>
      <c r="J18" s="13">
        <v>261</v>
      </c>
      <c r="K18" s="13">
        <v>224</v>
      </c>
      <c r="L18" s="13">
        <v>64</v>
      </c>
      <c r="M18" s="13">
        <v>40</v>
      </c>
      <c r="N18" s="13">
        <v>268</v>
      </c>
      <c r="O18" s="13">
        <v>60</v>
      </c>
      <c r="P18" s="13">
        <f t="shared" si="0"/>
        <v>1923</v>
      </c>
    </row>
    <row r="19" spans="2:16" x14ac:dyDescent="0.3">
      <c r="B19" s="2" t="s">
        <v>36</v>
      </c>
      <c r="C19" s="2" t="s">
        <v>46</v>
      </c>
      <c r="D19" s="13">
        <v>38</v>
      </c>
      <c r="E19" s="13">
        <v>27</v>
      </c>
      <c r="F19" s="13">
        <v>299</v>
      </c>
      <c r="G19" s="13">
        <v>44</v>
      </c>
      <c r="H19" s="13">
        <v>228</v>
      </c>
      <c r="I19" s="13">
        <v>245</v>
      </c>
      <c r="J19" s="13">
        <v>155</v>
      </c>
      <c r="K19" s="13">
        <v>135</v>
      </c>
      <c r="L19" s="13">
        <v>274</v>
      </c>
      <c r="M19" s="13">
        <v>159</v>
      </c>
      <c r="N19" s="13">
        <v>55</v>
      </c>
      <c r="O19" s="13">
        <v>14</v>
      </c>
      <c r="P19" s="13">
        <f t="shared" si="0"/>
        <v>1673</v>
      </c>
    </row>
    <row r="20" spans="2:16" x14ac:dyDescent="0.3">
      <c r="B20" s="2" t="s">
        <v>29</v>
      </c>
      <c r="C20" s="2" t="s">
        <v>46</v>
      </c>
      <c r="D20" s="13">
        <v>51</v>
      </c>
      <c r="E20" s="13">
        <v>49</v>
      </c>
      <c r="F20" s="13">
        <v>197</v>
      </c>
      <c r="G20" s="13">
        <v>180</v>
      </c>
      <c r="H20" s="13">
        <v>30</v>
      </c>
      <c r="I20" s="13">
        <v>125</v>
      </c>
      <c r="J20" s="13">
        <v>21</v>
      </c>
      <c r="K20" s="13">
        <v>295</v>
      </c>
      <c r="L20" s="13">
        <v>190</v>
      </c>
      <c r="M20" s="13">
        <v>114</v>
      </c>
      <c r="N20" s="13">
        <v>40</v>
      </c>
      <c r="O20" s="13">
        <v>254</v>
      </c>
      <c r="P20" s="13">
        <f t="shared" si="0"/>
        <v>1546</v>
      </c>
    </row>
    <row r="21" spans="2:16" x14ac:dyDescent="0.3">
      <c r="B21" s="2" t="s">
        <v>83</v>
      </c>
      <c r="C21" s="2" t="s">
        <v>47</v>
      </c>
      <c r="D21" s="13">
        <v>214</v>
      </c>
      <c r="E21" s="13">
        <v>200</v>
      </c>
      <c r="F21" s="13">
        <v>170</v>
      </c>
      <c r="G21" s="13">
        <v>220</v>
      </c>
      <c r="H21" s="13">
        <v>258</v>
      </c>
      <c r="I21" s="13">
        <v>124</v>
      </c>
      <c r="J21" s="13">
        <v>228</v>
      </c>
      <c r="K21" s="13">
        <v>282</v>
      </c>
      <c r="L21" s="13">
        <v>161</v>
      </c>
      <c r="M21" s="13">
        <v>39</v>
      </c>
      <c r="N21" s="13">
        <v>77</v>
      </c>
      <c r="O21" s="13">
        <v>265</v>
      </c>
      <c r="P21" s="13">
        <f t="shared" si="0"/>
        <v>2238</v>
      </c>
    </row>
    <row r="22" spans="2:16" x14ac:dyDescent="0.3">
      <c r="B22" s="2" t="s">
        <v>84</v>
      </c>
      <c r="C22" s="2" t="s">
        <v>47</v>
      </c>
      <c r="D22" s="13">
        <v>268</v>
      </c>
      <c r="E22" s="13">
        <v>192</v>
      </c>
      <c r="F22" s="13">
        <v>114</v>
      </c>
      <c r="G22" s="13">
        <v>59</v>
      </c>
      <c r="H22" s="13">
        <v>10</v>
      </c>
      <c r="I22" s="13">
        <v>258</v>
      </c>
      <c r="J22" s="13">
        <v>169</v>
      </c>
      <c r="K22" s="13">
        <v>23</v>
      </c>
      <c r="L22" s="13">
        <v>185</v>
      </c>
      <c r="M22" s="13">
        <v>114</v>
      </c>
      <c r="N22" s="13">
        <v>66</v>
      </c>
      <c r="O22" s="13">
        <v>155</v>
      </c>
      <c r="P22" s="13">
        <f t="shared" si="0"/>
        <v>1613</v>
      </c>
    </row>
    <row r="23" spans="2:16" x14ac:dyDescent="0.3">
      <c r="B23" s="2" t="s">
        <v>20</v>
      </c>
      <c r="C23" s="2" t="s">
        <v>47</v>
      </c>
      <c r="D23" s="13">
        <v>205</v>
      </c>
      <c r="E23" s="13">
        <v>40</v>
      </c>
      <c r="F23" s="13">
        <v>187</v>
      </c>
      <c r="G23" s="13">
        <v>139</v>
      </c>
      <c r="H23" s="13">
        <v>161</v>
      </c>
      <c r="I23" s="13">
        <v>63</v>
      </c>
      <c r="J23" s="13">
        <v>32</v>
      </c>
      <c r="K23" s="13">
        <v>106</v>
      </c>
      <c r="L23" s="13">
        <v>246</v>
      </c>
      <c r="M23" s="13">
        <v>244</v>
      </c>
      <c r="N23" s="13">
        <v>90</v>
      </c>
      <c r="O23" s="13">
        <v>132</v>
      </c>
      <c r="P23" s="13">
        <f t="shared" si="0"/>
        <v>1645</v>
      </c>
    </row>
    <row r="24" spans="2:16" x14ac:dyDescent="0.3">
      <c r="B24" s="2" t="s">
        <v>14</v>
      </c>
      <c r="C24" s="2" t="s">
        <v>47</v>
      </c>
      <c r="D24" s="13">
        <v>43</v>
      </c>
      <c r="E24" s="13">
        <v>104</v>
      </c>
      <c r="F24" s="13">
        <v>298</v>
      </c>
      <c r="G24" s="13">
        <v>56</v>
      </c>
      <c r="H24" s="13">
        <v>251</v>
      </c>
      <c r="I24" s="13">
        <v>97</v>
      </c>
      <c r="J24" s="13">
        <v>88</v>
      </c>
      <c r="K24" s="13">
        <v>252</v>
      </c>
      <c r="L24" s="13">
        <v>239</v>
      </c>
      <c r="M24" s="13">
        <v>284</v>
      </c>
      <c r="N24" s="13">
        <v>97</v>
      </c>
      <c r="O24" s="13">
        <v>258</v>
      </c>
      <c r="P24" s="13">
        <f t="shared" si="0"/>
        <v>2067</v>
      </c>
    </row>
    <row r="25" spans="2:16" x14ac:dyDescent="0.3">
      <c r="B25" s="2" t="s">
        <v>26</v>
      </c>
      <c r="C25" s="2" t="s">
        <v>47</v>
      </c>
      <c r="D25" s="13">
        <v>56</v>
      </c>
      <c r="E25" s="13">
        <v>94</v>
      </c>
      <c r="F25" s="13">
        <v>118</v>
      </c>
      <c r="G25" s="13">
        <v>165</v>
      </c>
      <c r="H25" s="13">
        <v>157</v>
      </c>
      <c r="I25" s="13">
        <v>161</v>
      </c>
      <c r="J25" s="13">
        <v>180</v>
      </c>
      <c r="K25" s="13">
        <v>212</v>
      </c>
      <c r="L25" s="13">
        <v>70</v>
      </c>
      <c r="M25" s="13">
        <v>259</v>
      </c>
      <c r="N25" s="13">
        <v>215</v>
      </c>
      <c r="O25" s="13">
        <v>176</v>
      </c>
      <c r="P25" s="13">
        <f t="shared" si="0"/>
        <v>1863</v>
      </c>
    </row>
    <row r="26" spans="2:16" x14ac:dyDescent="0.3">
      <c r="B26" s="2" t="s">
        <v>40</v>
      </c>
      <c r="C26" s="2" t="s">
        <v>47</v>
      </c>
      <c r="D26" s="13">
        <v>273</v>
      </c>
      <c r="E26" s="13">
        <v>19</v>
      </c>
      <c r="F26" s="13">
        <v>170</v>
      </c>
      <c r="G26" s="13">
        <v>109</v>
      </c>
      <c r="H26" s="13">
        <v>40</v>
      </c>
      <c r="I26" s="13">
        <v>104</v>
      </c>
      <c r="J26" s="13">
        <v>264</v>
      </c>
      <c r="K26" s="13">
        <v>255</v>
      </c>
      <c r="L26" s="13">
        <v>254</v>
      </c>
      <c r="M26" s="13">
        <v>214</v>
      </c>
      <c r="N26" s="13">
        <v>118</v>
      </c>
      <c r="O26" s="13">
        <v>20</v>
      </c>
      <c r="P26" s="13">
        <f t="shared" si="0"/>
        <v>1840</v>
      </c>
    </row>
    <row r="27" spans="2:16" x14ac:dyDescent="0.3">
      <c r="B27" s="2" t="s">
        <v>18</v>
      </c>
      <c r="C27" s="2" t="s">
        <v>48</v>
      </c>
      <c r="D27" s="13">
        <v>279</v>
      </c>
      <c r="E27" s="13">
        <v>49</v>
      </c>
      <c r="F27" s="13">
        <v>255</v>
      </c>
      <c r="G27" s="13">
        <v>67</v>
      </c>
      <c r="H27" s="13">
        <v>61</v>
      </c>
      <c r="I27" s="13">
        <v>283</v>
      </c>
      <c r="J27" s="13">
        <v>108</v>
      </c>
      <c r="K27" s="13">
        <v>84</v>
      </c>
      <c r="L27" s="13">
        <v>69</v>
      </c>
      <c r="M27" s="13">
        <v>221</v>
      </c>
      <c r="N27" s="13">
        <v>190</v>
      </c>
      <c r="O27" s="13">
        <v>119</v>
      </c>
      <c r="P27" s="13">
        <f t="shared" si="0"/>
        <v>1785</v>
      </c>
    </row>
    <row r="28" spans="2:16" x14ac:dyDescent="0.3">
      <c r="B28" s="2" t="s">
        <v>13</v>
      </c>
      <c r="C28" s="2" t="s">
        <v>48</v>
      </c>
      <c r="D28" s="13">
        <v>275</v>
      </c>
      <c r="E28" s="13">
        <v>146</v>
      </c>
      <c r="F28" s="13">
        <v>79</v>
      </c>
      <c r="G28" s="13">
        <v>276</v>
      </c>
      <c r="H28" s="13">
        <v>82</v>
      </c>
      <c r="I28" s="13">
        <v>274</v>
      </c>
      <c r="J28" s="13">
        <v>202</v>
      </c>
      <c r="K28" s="13">
        <v>37</v>
      </c>
      <c r="L28" s="13">
        <v>268</v>
      </c>
      <c r="M28" s="13">
        <v>180</v>
      </c>
      <c r="N28" s="13">
        <v>176</v>
      </c>
      <c r="O28" s="13">
        <v>43</v>
      </c>
      <c r="P28" s="13">
        <f t="shared" si="0"/>
        <v>2038</v>
      </c>
    </row>
    <row r="29" spans="2:16" x14ac:dyDescent="0.3">
      <c r="B29" s="2" t="s">
        <v>22</v>
      </c>
      <c r="C29" s="2" t="s">
        <v>48</v>
      </c>
      <c r="D29" s="13">
        <v>137</v>
      </c>
      <c r="E29" s="13">
        <v>153</v>
      </c>
      <c r="F29" s="13">
        <v>189</v>
      </c>
      <c r="G29" s="13">
        <v>147</v>
      </c>
      <c r="H29" s="13">
        <v>99</v>
      </c>
      <c r="I29" s="13">
        <v>11</v>
      </c>
      <c r="J29" s="13">
        <v>194</v>
      </c>
      <c r="K29" s="13">
        <v>168</v>
      </c>
      <c r="L29" s="13">
        <v>34</v>
      </c>
      <c r="M29" s="13">
        <v>78</v>
      </c>
      <c r="N29" s="13">
        <v>163</v>
      </c>
      <c r="O29" s="13">
        <v>254</v>
      </c>
      <c r="P29" s="13">
        <f t="shared" si="0"/>
        <v>1627</v>
      </c>
    </row>
    <row r="30" spans="2:16" x14ac:dyDescent="0.3">
      <c r="B30" s="2" t="s">
        <v>28</v>
      </c>
      <c r="C30" s="2" t="s">
        <v>48</v>
      </c>
      <c r="D30" s="13">
        <v>173</v>
      </c>
      <c r="E30" s="13">
        <v>229</v>
      </c>
      <c r="F30" s="13">
        <v>11</v>
      </c>
      <c r="G30" s="13">
        <v>282</v>
      </c>
      <c r="H30" s="13">
        <v>92</v>
      </c>
      <c r="I30" s="13">
        <v>180</v>
      </c>
      <c r="J30" s="13">
        <v>241</v>
      </c>
      <c r="K30" s="13">
        <v>137</v>
      </c>
      <c r="L30" s="13">
        <v>210</v>
      </c>
      <c r="M30" s="13">
        <v>125</v>
      </c>
      <c r="N30" s="13">
        <v>214</v>
      </c>
      <c r="O30" s="13">
        <v>144</v>
      </c>
      <c r="P30" s="13">
        <f t="shared" si="0"/>
        <v>2038</v>
      </c>
    </row>
    <row r="31" spans="2:16" x14ac:dyDescent="0.3">
      <c r="B31" s="2" t="s">
        <v>32</v>
      </c>
      <c r="C31" s="2" t="s">
        <v>48</v>
      </c>
      <c r="D31" s="13">
        <v>72</v>
      </c>
      <c r="E31" s="13">
        <v>211</v>
      </c>
      <c r="F31" s="13">
        <v>288</v>
      </c>
      <c r="G31" s="13">
        <v>155</v>
      </c>
      <c r="H31" s="13">
        <v>181</v>
      </c>
      <c r="I31" s="13">
        <v>77</v>
      </c>
      <c r="J31" s="13">
        <v>223</v>
      </c>
      <c r="K31" s="13">
        <v>237</v>
      </c>
      <c r="L31" s="13">
        <v>288</v>
      </c>
      <c r="M31" s="13">
        <v>77</v>
      </c>
      <c r="N31" s="13">
        <v>23</v>
      </c>
      <c r="O31" s="13">
        <v>14</v>
      </c>
      <c r="P31" s="13">
        <f t="shared" si="0"/>
        <v>1846</v>
      </c>
    </row>
    <row r="32" spans="2:16" x14ac:dyDescent="0.3">
      <c r="B32" s="2" t="s">
        <v>39</v>
      </c>
      <c r="C32" s="2" t="s">
        <v>49</v>
      </c>
      <c r="D32" s="13">
        <v>32</v>
      </c>
      <c r="E32" s="13">
        <v>18</v>
      </c>
      <c r="F32" s="13">
        <v>130</v>
      </c>
      <c r="G32" s="13">
        <v>219</v>
      </c>
      <c r="H32" s="13">
        <v>123</v>
      </c>
      <c r="I32" s="13">
        <v>80</v>
      </c>
      <c r="J32" s="13">
        <v>226</v>
      </c>
      <c r="K32" s="13">
        <v>288</v>
      </c>
      <c r="L32" s="13">
        <v>119</v>
      </c>
      <c r="M32" s="13">
        <v>204</v>
      </c>
      <c r="N32" s="13">
        <v>256</v>
      </c>
      <c r="O32" s="13">
        <v>159</v>
      </c>
      <c r="P32" s="13">
        <f t="shared" si="0"/>
        <v>1854</v>
      </c>
    </row>
    <row r="33" spans="2:16" x14ac:dyDescent="0.3">
      <c r="B33" s="2" t="s">
        <v>33</v>
      </c>
      <c r="C33" s="2" t="s">
        <v>49</v>
      </c>
      <c r="D33" s="13">
        <v>158</v>
      </c>
      <c r="E33" s="13">
        <v>281</v>
      </c>
      <c r="F33" s="13">
        <v>128</v>
      </c>
      <c r="G33" s="13">
        <v>69</v>
      </c>
      <c r="H33" s="13">
        <v>121</v>
      </c>
      <c r="I33" s="13">
        <v>111</v>
      </c>
      <c r="J33" s="13">
        <v>153</v>
      </c>
      <c r="K33" s="13">
        <v>296</v>
      </c>
      <c r="L33" s="13">
        <v>181</v>
      </c>
      <c r="M33" s="13">
        <v>140</v>
      </c>
      <c r="N33" s="13">
        <v>198</v>
      </c>
      <c r="O33" s="13">
        <v>16</v>
      </c>
      <c r="P33" s="13">
        <f t="shared" si="0"/>
        <v>1852</v>
      </c>
    </row>
    <row r="34" spans="2:16" x14ac:dyDescent="0.3">
      <c r="B34" s="2" t="s">
        <v>38</v>
      </c>
      <c r="C34" s="2" t="s">
        <v>49</v>
      </c>
      <c r="D34" s="13">
        <v>212</v>
      </c>
      <c r="E34" s="13">
        <v>252</v>
      </c>
      <c r="F34" s="13">
        <v>89</v>
      </c>
      <c r="G34" s="13">
        <v>260</v>
      </c>
      <c r="H34" s="13">
        <v>42</v>
      </c>
      <c r="I34" s="13">
        <v>154</v>
      </c>
      <c r="J34" s="13">
        <v>295</v>
      </c>
      <c r="K34" s="13">
        <v>155</v>
      </c>
      <c r="L34" s="13">
        <v>136</v>
      </c>
      <c r="M34" s="13">
        <v>288</v>
      </c>
      <c r="N34" s="13">
        <v>258</v>
      </c>
      <c r="O34" s="13">
        <v>125</v>
      </c>
      <c r="P34" s="13">
        <f t="shared" si="0"/>
        <v>2266</v>
      </c>
    </row>
    <row r="35" spans="2:16" x14ac:dyDescent="0.3">
      <c r="B35" s="2" t="s">
        <v>30</v>
      </c>
      <c r="C35" s="2" t="s">
        <v>49</v>
      </c>
      <c r="D35" s="13">
        <v>261</v>
      </c>
      <c r="E35" s="13">
        <v>243</v>
      </c>
      <c r="F35" s="13">
        <v>157</v>
      </c>
      <c r="G35" s="13">
        <v>21</v>
      </c>
      <c r="H35" s="13">
        <v>198</v>
      </c>
      <c r="I35" s="13">
        <v>178</v>
      </c>
      <c r="J35" s="13">
        <v>81</v>
      </c>
      <c r="K35" s="13">
        <v>233</v>
      </c>
      <c r="L35" s="13">
        <v>163</v>
      </c>
      <c r="M35" s="13">
        <v>183</v>
      </c>
      <c r="N35" s="13">
        <v>50</v>
      </c>
      <c r="O35" s="13">
        <v>70</v>
      </c>
      <c r="P35" s="13">
        <f t="shared" si="0"/>
        <v>1838</v>
      </c>
    </row>
    <row r="36" spans="2:16" x14ac:dyDescent="0.3">
      <c r="B36" s="2" t="s">
        <v>24</v>
      </c>
      <c r="C36" s="2" t="s">
        <v>49</v>
      </c>
      <c r="D36" s="13">
        <v>154</v>
      </c>
      <c r="E36" s="13">
        <v>140</v>
      </c>
      <c r="F36" s="13">
        <v>215</v>
      </c>
      <c r="G36" s="13">
        <v>37</v>
      </c>
      <c r="H36" s="13">
        <v>268</v>
      </c>
      <c r="I36" s="13">
        <v>193</v>
      </c>
      <c r="J36" s="13">
        <v>207</v>
      </c>
      <c r="K36" s="13">
        <v>102</v>
      </c>
      <c r="L36" s="13">
        <v>165</v>
      </c>
      <c r="M36" s="13">
        <v>154</v>
      </c>
      <c r="N36" s="13">
        <v>60</v>
      </c>
      <c r="O36" s="13">
        <v>227</v>
      </c>
      <c r="P36" s="13">
        <f t="shared" si="0"/>
        <v>1922</v>
      </c>
    </row>
    <row r="37" spans="2:16" x14ac:dyDescent="0.3">
      <c r="B37" s="2" t="s">
        <v>21</v>
      </c>
      <c r="C37" s="2" t="s">
        <v>0</v>
      </c>
      <c r="D37" s="13">
        <v>270</v>
      </c>
      <c r="E37" s="13">
        <v>61</v>
      </c>
      <c r="F37" s="13">
        <v>56</v>
      </c>
      <c r="G37" s="13">
        <v>157</v>
      </c>
      <c r="H37" s="13">
        <v>105</v>
      </c>
      <c r="I37" s="13">
        <v>262</v>
      </c>
      <c r="J37" s="13">
        <v>107</v>
      </c>
      <c r="K37" s="13">
        <v>134</v>
      </c>
      <c r="L37" s="13">
        <v>135</v>
      </c>
      <c r="M37" s="13">
        <v>215</v>
      </c>
      <c r="N37" s="13">
        <v>95</v>
      </c>
      <c r="O37" s="13">
        <v>258</v>
      </c>
      <c r="P37" s="13">
        <f t="shared" si="0"/>
        <v>1855</v>
      </c>
    </row>
    <row r="38" spans="2:16" x14ac:dyDescent="0.3">
      <c r="B38" s="2" t="s">
        <v>23</v>
      </c>
      <c r="C38" s="2" t="s">
        <v>0</v>
      </c>
      <c r="D38" s="13">
        <v>226</v>
      </c>
      <c r="E38" s="13">
        <v>130</v>
      </c>
      <c r="F38" s="13">
        <v>279</v>
      </c>
      <c r="G38" s="13">
        <v>19</v>
      </c>
      <c r="H38" s="13">
        <v>53</v>
      </c>
      <c r="I38" s="13">
        <v>259</v>
      </c>
      <c r="J38" s="13">
        <v>133</v>
      </c>
      <c r="K38" s="13">
        <v>195</v>
      </c>
      <c r="L38" s="13">
        <v>270</v>
      </c>
      <c r="M38" s="13">
        <v>222</v>
      </c>
      <c r="N38" s="13">
        <v>35</v>
      </c>
      <c r="O38" s="13">
        <v>235</v>
      </c>
      <c r="P38" s="13">
        <f t="shared" si="0"/>
        <v>2056</v>
      </c>
    </row>
    <row r="39" spans="2:16" x14ac:dyDescent="0.3">
      <c r="B39" s="2" t="s">
        <v>16</v>
      </c>
      <c r="C39" s="2" t="s">
        <v>0</v>
      </c>
      <c r="D39" s="13">
        <v>276</v>
      </c>
      <c r="E39" s="13">
        <v>64</v>
      </c>
      <c r="F39" s="13">
        <v>103</v>
      </c>
      <c r="G39" s="13">
        <v>141</v>
      </c>
      <c r="H39" s="13">
        <v>64</v>
      </c>
      <c r="I39" s="13">
        <v>194</v>
      </c>
      <c r="J39" s="13">
        <v>253</v>
      </c>
      <c r="K39" s="13">
        <v>235</v>
      </c>
      <c r="L39" s="13">
        <v>273</v>
      </c>
      <c r="M39" s="13">
        <v>136</v>
      </c>
      <c r="N39" s="13">
        <v>171</v>
      </c>
      <c r="O39" s="13">
        <v>128</v>
      </c>
      <c r="P39" s="13">
        <f t="shared" si="0"/>
        <v>2038</v>
      </c>
    </row>
    <row r="40" spans="2:16" x14ac:dyDescent="0.3">
      <c r="B40" s="2" t="s">
        <v>37</v>
      </c>
      <c r="C40" s="2" t="s">
        <v>0</v>
      </c>
      <c r="D40" s="13">
        <v>131</v>
      </c>
      <c r="E40" s="13">
        <v>245</v>
      </c>
      <c r="F40" s="13">
        <v>97</v>
      </c>
      <c r="G40" s="13">
        <v>101</v>
      </c>
      <c r="H40" s="13">
        <v>20</v>
      </c>
      <c r="I40" s="13">
        <v>75</v>
      </c>
      <c r="J40" s="13">
        <v>213</v>
      </c>
      <c r="K40" s="13">
        <v>128</v>
      </c>
      <c r="L40" s="13">
        <v>267</v>
      </c>
      <c r="M40" s="13">
        <v>18</v>
      </c>
      <c r="N40" s="13">
        <v>245</v>
      </c>
      <c r="O40" s="13">
        <v>113</v>
      </c>
      <c r="P40" s="13">
        <f t="shared" si="0"/>
        <v>1653</v>
      </c>
    </row>
  </sheetData>
  <sortState ref="B5:P40">
    <sortCondition ref="B5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showGridLines="0" tabSelected="1" workbookViewId="0">
      <selection activeCell="B3" sqref="B3"/>
    </sheetView>
  </sheetViews>
  <sheetFormatPr defaultRowHeight="16.5" x14ac:dyDescent="0.3"/>
  <cols>
    <col min="1" max="1" width="3.625" customWidth="1"/>
    <col min="2" max="3" width="13.25" customWidth="1"/>
    <col min="4" max="9" width="8.125" hidden="1" customWidth="1"/>
    <col min="10" max="15" width="5.875" hidden="1" customWidth="1"/>
    <col min="16" max="16" width="8.5" hidden="1" customWidth="1"/>
  </cols>
  <sheetData>
    <row r="2" spans="2:16" ht="20.25" customHeight="1" x14ac:dyDescent="0.3">
      <c r="B2" s="15" t="s">
        <v>55</v>
      </c>
      <c r="C2" s="16" t="s">
        <v>56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 t="s">
        <v>9</v>
      </c>
      <c r="M2" s="17" t="s">
        <v>10</v>
      </c>
      <c r="N2" s="17" t="s">
        <v>11</v>
      </c>
      <c r="O2" s="17" t="s">
        <v>12</v>
      </c>
      <c r="P2" s="17" t="s">
        <v>85</v>
      </c>
    </row>
    <row r="3" spans="2:16" ht="20.25" customHeight="1" x14ac:dyDescent="0.3">
      <c r="B3" s="1" t="s">
        <v>46</v>
      </c>
      <c r="C3" s="1" t="s">
        <v>31</v>
      </c>
      <c r="D3" s="3">
        <f>VLOOKUP($C$3,매출,COLUMN(C1),0)</f>
        <v>270</v>
      </c>
      <c r="E3" s="5">
        <f>VLOOKUP($C$3,매출,COLUMN(D1),0)</f>
        <v>93</v>
      </c>
      <c r="F3" s="5">
        <f>VLOOKUP($C$3,매출,COLUMN(E1),0)</f>
        <v>292</v>
      </c>
      <c r="G3" s="5">
        <f>VLOOKUP($C$3,매출,COLUMN(F1),0)</f>
        <v>217</v>
      </c>
      <c r="H3" s="5">
        <f>VLOOKUP($C$3,매출,COLUMN(G1),0)</f>
        <v>107</v>
      </c>
      <c r="I3" s="5">
        <f>VLOOKUP($C$3,매출,COLUMN(H1),0)</f>
        <v>27</v>
      </c>
      <c r="J3" s="5">
        <f>VLOOKUP($C$3,매출,COLUMN(I1),0)</f>
        <v>261</v>
      </c>
      <c r="K3" s="5">
        <f>VLOOKUP($C$3,매출,COLUMN(J1),0)</f>
        <v>224</v>
      </c>
      <c r="L3" s="5">
        <f>VLOOKUP($C$3,매출,COLUMN(K1),0)</f>
        <v>64</v>
      </c>
      <c r="M3" s="5">
        <f>VLOOKUP($C$3,매출,COLUMN(L1),0)</f>
        <v>40</v>
      </c>
      <c r="N3" s="5">
        <f>VLOOKUP($C$3,매출,COLUMN(M1),0)</f>
        <v>268</v>
      </c>
      <c r="O3" s="5">
        <f>VLOOKUP($C$3,매출,COLUMN(N1),0)</f>
        <v>60</v>
      </c>
      <c r="P3" s="5">
        <f>VLOOKUP($C$3,매출,COLUMN(O1),0)</f>
        <v>1923</v>
      </c>
    </row>
    <row r="5" spans="2:16" x14ac:dyDescent="0.3">
      <c r="D5" s="18" t="s">
        <v>61</v>
      </c>
      <c r="E5" s="19" t="s">
        <v>54</v>
      </c>
      <c r="F5" s="19" t="s">
        <v>51</v>
      </c>
      <c r="G5" s="17" t="s">
        <v>52</v>
      </c>
      <c r="H5" s="17" t="s">
        <v>53</v>
      </c>
      <c r="I5" s="17" t="s">
        <v>62</v>
      </c>
    </row>
    <row r="6" spans="2:16" x14ac:dyDescent="0.3">
      <c r="D6" s="4" t="s">
        <v>57</v>
      </c>
      <c r="E6" s="4">
        <f ca="1">SUM(OFFSET($D$3,0,(ROW(A1)-1)*3,1,3))</f>
        <v>655</v>
      </c>
      <c r="F6" s="4">
        <f ca="1">MIN(E6,200)</f>
        <v>200</v>
      </c>
      <c r="G6" s="4">
        <f ca="1">MIN($E6-SUM($F6:F6),200)</f>
        <v>200</v>
      </c>
      <c r="H6" s="4">
        <f ca="1">MIN($E6-SUM($F6:G6),200)</f>
        <v>200</v>
      </c>
      <c r="I6" s="4">
        <f ca="1">MIN($E6-SUM($F6:H6),200)</f>
        <v>55</v>
      </c>
    </row>
    <row r="7" spans="2:16" x14ac:dyDescent="0.3">
      <c r="D7" s="4" t="s">
        <v>58</v>
      </c>
      <c r="E7" s="4">
        <f t="shared" ref="E7:E9" ca="1" si="0">SUM(OFFSET($D$3,0,(ROW(A2)-1)*3,1,3))</f>
        <v>351</v>
      </c>
      <c r="F7" s="4">
        <f t="shared" ref="F7:F9" ca="1" si="1">MIN(E7,200)</f>
        <v>200</v>
      </c>
      <c r="G7" s="4">
        <f ca="1">MIN($E7-SUM($F7:F7),200)</f>
        <v>151</v>
      </c>
      <c r="H7" s="4">
        <f ca="1">MIN($E7-SUM($F7:G7),200)</f>
        <v>0</v>
      </c>
      <c r="I7" s="4">
        <f ca="1">MIN($E7-SUM($F7:H7),200)</f>
        <v>0</v>
      </c>
    </row>
    <row r="8" spans="2:16" x14ac:dyDescent="0.3">
      <c r="D8" s="4" t="s">
        <v>59</v>
      </c>
      <c r="E8" s="4">
        <f t="shared" ca="1" si="0"/>
        <v>549</v>
      </c>
      <c r="F8" s="4">
        <f t="shared" ca="1" si="1"/>
        <v>200</v>
      </c>
      <c r="G8" s="4">
        <f ca="1">MIN($E8-SUM($F8:F8),200)</f>
        <v>200</v>
      </c>
      <c r="H8" s="4">
        <f ca="1">MIN($E8-SUM($F8:G8),200)</f>
        <v>149</v>
      </c>
      <c r="I8" s="4">
        <f ca="1">MIN($E8-SUM($F8:H8),200)</f>
        <v>0</v>
      </c>
    </row>
    <row r="9" spans="2:16" x14ac:dyDescent="0.3">
      <c r="D9" s="4" t="s">
        <v>60</v>
      </c>
      <c r="E9" s="4">
        <f t="shared" ca="1" si="0"/>
        <v>368</v>
      </c>
      <c r="F9" s="4">
        <f t="shared" ca="1" si="1"/>
        <v>200</v>
      </c>
      <c r="G9" s="4">
        <f ca="1">MIN($E9-SUM($F9:F9),200)</f>
        <v>168</v>
      </c>
      <c r="H9" s="4">
        <f ca="1">MIN($E9-SUM($F9:G9),200)</f>
        <v>0</v>
      </c>
      <c r="I9" s="4">
        <f ca="1">MIN($E9-SUM($F9:H9),200)</f>
        <v>0</v>
      </c>
    </row>
  </sheetData>
  <phoneticPr fontId="2" type="noConversion"/>
  <conditionalFormatting sqref="C3">
    <cfRule type="expression" dxfId="1" priority="1">
      <formula>VLOOKUP($C$3,매출,2,0)&lt;&gt;$B$3</formula>
    </cfRule>
  </conditionalFormatting>
  <dataValidations count="2">
    <dataValidation type="list" allowBlank="1" showInputMessage="1" showErrorMessage="1" sqref="B3">
      <formula1>분류</formula1>
    </dataValidation>
    <dataValidation type="list" allowBlank="1" showInputMessage="1" showErrorMessage="1" sqref="C3">
      <formula1>모델목록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workbookViewId="0">
      <selection activeCell="B4" sqref="B4"/>
    </sheetView>
  </sheetViews>
  <sheetFormatPr defaultRowHeight="16.5" x14ac:dyDescent="0.3"/>
  <cols>
    <col min="1" max="1" width="9" style="8"/>
    <col min="2" max="8" width="9.625" style="8" customWidth="1"/>
    <col min="9" max="16384" width="9" style="8"/>
  </cols>
  <sheetData>
    <row r="1" spans="2:8" ht="9" customHeight="1" x14ac:dyDescent="0.3"/>
    <row r="2" spans="2:8" ht="20.25" x14ac:dyDescent="0.3">
      <c r="B2" s="12" t="s">
        <v>76</v>
      </c>
      <c r="C2" s="11"/>
      <c r="D2" s="11"/>
      <c r="E2" s="11"/>
      <c r="F2" s="11"/>
      <c r="G2" s="11"/>
      <c r="H2" s="11"/>
    </row>
    <row r="3" spans="2:8" ht="9" customHeight="1" x14ac:dyDescent="0.3"/>
    <row r="4" spans="2:8" x14ac:dyDescent="0.3">
      <c r="B4" s="14" t="s">
        <v>63</v>
      </c>
      <c r="C4" s="14" t="s">
        <v>64</v>
      </c>
      <c r="D4" s="14" t="s">
        <v>65</v>
      </c>
      <c r="E4" s="14" t="s">
        <v>66</v>
      </c>
      <c r="F4" s="14" t="s">
        <v>67</v>
      </c>
      <c r="G4" s="14" t="s">
        <v>68</v>
      </c>
      <c r="H4" s="14" t="s">
        <v>69</v>
      </c>
    </row>
    <row r="5" spans="2:8" x14ac:dyDescent="0.3">
      <c r="B5" s="9" t="s">
        <v>19</v>
      </c>
      <c r="C5" s="9" t="s">
        <v>34</v>
      </c>
      <c r="D5" s="9" t="s">
        <v>25</v>
      </c>
      <c r="E5" s="9" t="s">
        <v>70</v>
      </c>
      <c r="F5" s="9" t="s">
        <v>18</v>
      </c>
      <c r="G5" s="9" t="s">
        <v>39</v>
      </c>
      <c r="H5" s="9" t="s">
        <v>21</v>
      </c>
    </row>
    <row r="6" spans="2:8" x14ac:dyDescent="0.3">
      <c r="B6" s="9" t="s">
        <v>71</v>
      </c>
      <c r="C6" s="9" t="s">
        <v>72</v>
      </c>
      <c r="D6" s="9" t="s">
        <v>41</v>
      </c>
      <c r="E6" s="9" t="s">
        <v>73</v>
      </c>
      <c r="F6" s="9" t="s">
        <v>13</v>
      </c>
      <c r="G6" s="9" t="s">
        <v>33</v>
      </c>
      <c r="H6" s="9" t="s">
        <v>23</v>
      </c>
    </row>
    <row r="7" spans="2:8" x14ac:dyDescent="0.3">
      <c r="B7" s="9" t="s">
        <v>74</v>
      </c>
      <c r="C7" s="9" t="s">
        <v>35</v>
      </c>
      <c r="D7" s="9" t="s">
        <v>31</v>
      </c>
      <c r="E7" s="9" t="s">
        <v>20</v>
      </c>
      <c r="F7" s="9" t="s">
        <v>22</v>
      </c>
      <c r="G7" s="9" t="s">
        <v>38</v>
      </c>
      <c r="H7" s="9" t="s">
        <v>16</v>
      </c>
    </row>
    <row r="8" spans="2:8" x14ac:dyDescent="0.3">
      <c r="B8" s="9" t="s">
        <v>42</v>
      </c>
      <c r="C8" s="9" t="s">
        <v>75</v>
      </c>
      <c r="D8" s="9" t="s">
        <v>36</v>
      </c>
      <c r="E8" s="9" t="s">
        <v>14</v>
      </c>
      <c r="F8" s="9" t="s">
        <v>28</v>
      </c>
      <c r="G8" s="9" t="s">
        <v>30</v>
      </c>
      <c r="H8" s="9" t="s">
        <v>37</v>
      </c>
    </row>
    <row r="9" spans="2:8" x14ac:dyDescent="0.3">
      <c r="B9" s="9" t="s">
        <v>15</v>
      </c>
      <c r="C9" s="9" t="s">
        <v>17</v>
      </c>
      <c r="D9" s="9" t="s">
        <v>29</v>
      </c>
      <c r="E9" s="9" t="s">
        <v>26</v>
      </c>
      <c r="F9" s="9" t="s">
        <v>32</v>
      </c>
      <c r="G9" s="9" t="s">
        <v>24</v>
      </c>
      <c r="H9" s="10"/>
    </row>
    <row r="10" spans="2:8" x14ac:dyDescent="0.3">
      <c r="B10" s="9" t="s">
        <v>27</v>
      </c>
      <c r="C10" s="10"/>
      <c r="D10" s="10"/>
      <c r="E10" s="9" t="s">
        <v>40</v>
      </c>
      <c r="F10" s="10"/>
      <c r="G10" s="10"/>
      <c r="H10" s="10"/>
    </row>
    <row r="11" spans="2:8" x14ac:dyDescent="0.3">
      <c r="B11" s="10"/>
      <c r="C11" s="10"/>
      <c r="D11" s="10"/>
      <c r="E11" s="10"/>
      <c r="F11" s="10"/>
      <c r="G11" s="10"/>
      <c r="H11" s="10"/>
    </row>
    <row r="12" spans="2:8" x14ac:dyDescent="0.3">
      <c r="B12" s="10"/>
      <c r="C12" s="10"/>
      <c r="D12" s="10"/>
      <c r="E12" s="10"/>
      <c r="F12" s="10"/>
      <c r="G12" s="10"/>
      <c r="H12" s="10"/>
    </row>
    <row r="13" spans="2:8" x14ac:dyDescent="0.3">
      <c r="B13" s="10"/>
      <c r="C13" s="10"/>
      <c r="D13" s="10"/>
      <c r="E13" s="10"/>
      <c r="F13" s="10"/>
      <c r="G13" s="10"/>
      <c r="H13" s="10"/>
    </row>
    <row r="14" spans="2:8" x14ac:dyDescent="0.3">
      <c r="B14" s="10"/>
      <c r="C14" s="10"/>
      <c r="D14" s="10"/>
      <c r="E14" s="10"/>
      <c r="F14" s="10"/>
      <c r="G14" s="10"/>
      <c r="H1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상품매출량</vt:lpstr>
      <vt:lpstr>매출차트</vt:lpstr>
      <vt:lpstr>상품목록</vt:lpstr>
      <vt:lpstr>매출</vt:lpstr>
      <vt:lpstr>분류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2007-08-08T18:46:17Z</dcterms:created>
  <dcterms:modified xsi:type="dcterms:W3CDTF">2013-04-24T18:03:43Z</dcterms:modified>
</cp:coreProperties>
</file>