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원고작업\정보문화사\함수전략\After\Ch-07\"/>
    </mc:Choice>
  </mc:AlternateContent>
  <bookViews>
    <workbookView xWindow="-15" yWindow="-15" windowWidth="28860" windowHeight="7290" activeTab="1"/>
  </bookViews>
  <sheets>
    <sheet name="사원목록" sheetId="1" r:id="rId1"/>
    <sheet name="출근표" sheetId="2" r:id="rId2"/>
  </sheets>
  <definedNames>
    <definedName name="개수">COUNTA(사원목록!$C:$C)-1</definedName>
    <definedName name="부서">OFFSET(사원목록!$E$4,1,0,개수,1)</definedName>
    <definedName name="성명">OFFSET(사원목록!$C$4,1,0,개수,1)</definedName>
    <definedName name="시급">OFFSET(사원목록!$G$4,1,0,개수,1)</definedName>
    <definedName name="연도">출근표!$B$3</definedName>
    <definedName name="월">출근표!$D$3</definedName>
    <definedName name="입사일자">OFFSET(사원목록!$F$4,1,0,개수,1)</definedName>
    <definedName name="주민등록번호">OFFSET(사원목록!$D$4,1,0,개수,1)</definedName>
  </definedNames>
  <calcPr calcId="152511"/>
</workbook>
</file>

<file path=xl/calcChain.xml><?xml version="1.0" encoding="utf-8"?>
<calcChain xmlns="http://schemas.openxmlformats.org/spreadsheetml/2006/main">
  <c r="C11" i="2" l="1"/>
  <c r="C13" i="2"/>
  <c r="C15" i="2"/>
  <c r="C17" i="2"/>
  <c r="C19" i="2"/>
  <c r="C21" i="2"/>
  <c r="C23" i="2"/>
  <c r="C25" i="2"/>
  <c r="C27" i="2"/>
  <c r="C29" i="2"/>
  <c r="C31" i="2"/>
  <c r="C33" i="2"/>
  <c r="C35" i="2"/>
  <c r="C37" i="2"/>
  <c r="C39" i="2"/>
  <c r="C41" i="2"/>
  <c r="C43" i="2"/>
  <c r="C45" i="2"/>
  <c r="C47" i="2"/>
  <c r="C49" i="2"/>
  <c r="C51" i="2"/>
  <c r="C53" i="2"/>
  <c r="C55" i="2"/>
  <c r="C57" i="2"/>
  <c r="C59" i="2"/>
  <c r="C61" i="2"/>
  <c r="C63" i="2"/>
  <c r="C65" i="2"/>
  <c r="C67" i="2"/>
  <c r="C69" i="2"/>
  <c r="C71" i="2"/>
  <c r="C73" i="2"/>
  <c r="C75" i="2"/>
  <c r="C77" i="2"/>
  <c r="C79" i="2"/>
  <c r="C81" i="2"/>
  <c r="C83" i="2"/>
  <c r="C85" i="2"/>
  <c r="C87" i="2"/>
  <c r="C89" i="2"/>
  <c r="C91" i="2"/>
  <c r="C93" i="2"/>
  <c r="C95" i="2"/>
  <c r="C97" i="2"/>
  <c r="C99" i="2"/>
  <c r="C101" i="2"/>
  <c r="C103" i="2"/>
  <c r="C105" i="2"/>
  <c r="C9" i="2"/>
  <c r="C7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H5" i="2"/>
  <c r="I5" i="2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AG5" i="2" s="1"/>
  <c r="AH5" i="2" s="1"/>
  <c r="AI5" i="2" s="1"/>
  <c r="AJ5" i="2" s="1"/>
  <c r="G5" i="2"/>
  <c r="F5" i="2"/>
  <c r="G2" i="2"/>
</calcChain>
</file>

<file path=xl/sharedStrings.xml><?xml version="1.0" encoding="utf-8"?>
<sst xmlns="http://schemas.openxmlformats.org/spreadsheetml/2006/main" count="223" uniqueCount="68">
  <si>
    <t>번호</t>
    <phoneticPr fontId="2" type="noConversion"/>
  </si>
  <si>
    <t>성명</t>
    <phoneticPr fontId="2" type="noConversion"/>
  </si>
  <si>
    <t>주민등록번호</t>
    <phoneticPr fontId="2" type="noConversion"/>
  </si>
  <si>
    <t>부서/업무</t>
    <phoneticPr fontId="2" type="noConversion"/>
  </si>
  <si>
    <t>입사일자</t>
    <phoneticPr fontId="2" type="noConversion"/>
  </si>
  <si>
    <t>시급</t>
    <phoneticPr fontId="2" type="noConversion"/>
  </si>
  <si>
    <t>김호인</t>
  </si>
  <si>
    <t>양가현</t>
  </si>
  <si>
    <t>염원오</t>
  </si>
  <si>
    <t>강미미</t>
  </si>
  <si>
    <t>변형주</t>
  </si>
  <si>
    <t>윤근혜</t>
  </si>
  <si>
    <t>구강태</t>
  </si>
  <si>
    <t>문경진</t>
  </si>
  <si>
    <t>황선빈</t>
  </si>
  <si>
    <t>전지율</t>
  </si>
  <si>
    <t>한대원</t>
  </si>
  <si>
    <t>신부연</t>
  </si>
  <si>
    <t>권진모</t>
  </si>
  <si>
    <t>정가혜</t>
  </si>
  <si>
    <t>도대교</t>
  </si>
  <si>
    <t>송승환</t>
  </si>
  <si>
    <t>안성빈</t>
  </si>
  <si>
    <t>구춘혜</t>
  </si>
  <si>
    <t>유준민</t>
  </si>
  <si>
    <t>강지수</t>
  </si>
  <si>
    <t>750305-2296435</t>
  </si>
  <si>
    <t>720419-1407619</t>
  </si>
  <si>
    <t>771128-2879705</t>
  </si>
  <si>
    <t>670401-1796200</t>
  </si>
  <si>
    <t>621118-2384750</t>
  </si>
  <si>
    <t>670605-2566049</t>
  </si>
  <si>
    <t>900129-1851586</t>
  </si>
  <si>
    <t>621229-1369009</t>
  </si>
  <si>
    <t>840829-2995867</t>
  </si>
  <si>
    <t>890625-1202970</t>
  </si>
  <si>
    <t>750407-2879216</t>
  </si>
  <si>
    <t>840219-1620076</t>
  </si>
  <si>
    <t>650324-2767362</t>
  </si>
  <si>
    <t>851111-1988989</t>
  </si>
  <si>
    <t>650621-2928360</t>
  </si>
  <si>
    <t>870306-1586221</t>
    <phoneticPr fontId="2" type="noConversion"/>
  </si>
  <si>
    <t>840824-1425927</t>
    <phoneticPr fontId="2" type="noConversion"/>
  </si>
  <si>
    <t>740220-2922808</t>
    <phoneticPr fontId="2" type="noConversion"/>
  </si>
  <si>
    <t>750319-1469683</t>
    <phoneticPr fontId="2" type="noConversion"/>
  </si>
  <si>
    <t>760420-2886062</t>
    <phoneticPr fontId="2" type="noConversion"/>
  </si>
  <si>
    <t>시급제 사원 목록</t>
    <phoneticPr fontId="2" type="noConversion"/>
  </si>
  <si>
    <t>고객상담</t>
  </si>
  <si>
    <t>상품포장</t>
  </si>
  <si>
    <t>홍보부</t>
  </si>
  <si>
    <t>안내</t>
  </si>
  <si>
    <t>판촉부</t>
  </si>
  <si>
    <t>배달</t>
  </si>
  <si>
    <t>매장관리</t>
  </si>
  <si>
    <t>기본</t>
    <phoneticPr fontId="2" type="noConversion"/>
  </si>
  <si>
    <t>출근</t>
    <phoneticPr fontId="2" type="noConversion"/>
  </si>
  <si>
    <t>퇴근</t>
    <phoneticPr fontId="2" type="noConversion"/>
  </si>
  <si>
    <t>잔업</t>
    <phoneticPr fontId="2" type="noConversion"/>
  </si>
  <si>
    <t>연도</t>
    <phoneticPr fontId="2" type="noConversion"/>
  </si>
  <si>
    <t>주민번호</t>
    <phoneticPr fontId="2" type="noConversion"/>
  </si>
  <si>
    <t>기본</t>
    <phoneticPr fontId="2" type="noConversion"/>
  </si>
  <si>
    <t>출근</t>
    <phoneticPr fontId="2" type="noConversion"/>
  </si>
  <si>
    <t>퇴근</t>
    <phoneticPr fontId="2" type="noConversion"/>
  </si>
  <si>
    <t>기본근무/잔업</t>
    <phoneticPr fontId="2" type="noConversion"/>
  </si>
  <si>
    <t>잔업</t>
    <phoneticPr fontId="2" type="noConversion"/>
  </si>
  <si>
    <t>출근</t>
    <phoneticPr fontId="2" type="noConversion"/>
  </si>
  <si>
    <t>퇴근</t>
    <phoneticPr fontId="2" type="noConversion"/>
  </si>
  <si>
    <t>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</si>
</sst>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d"/>
    <numFmt numFmtId="177" formatCode="aaa"/>
    <numFmt numFmtId="178" formatCode="hh:mm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9" tint="-0.249977111117893"/>
      <name val="맑은 고딕"/>
      <family val="2"/>
      <charset val="129"/>
      <scheme val="minor"/>
    </font>
    <font>
      <sz val="10"/>
      <color theme="9" tint="-0.249977111117893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theme="2" tint="-0.499984740745262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4" fillId="0" borderId="0" xfId="0" applyFont="1">
      <alignment vertical="center"/>
    </xf>
    <xf numFmtId="176" fontId="5" fillId="3" borderId="1" xfId="0" applyNumberFormat="1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8" fontId="4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78" fontId="7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8" fontId="4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78" fontId="7" fillId="0" borderId="4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distributed" vertical="center" indent="8"/>
    </xf>
    <xf numFmtId="0" fontId="10" fillId="0" borderId="0" xfId="0" applyFont="1" applyBorder="1" applyAlignment="1">
      <alignment horizontal="left" vertical="center" indent="1"/>
    </xf>
    <xf numFmtId="0" fontId="11" fillId="0" borderId="0" xfId="0" applyFont="1">
      <alignment vertical="center"/>
    </xf>
    <xf numFmtId="0" fontId="11" fillId="0" borderId="5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10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9" tint="0.79998168889431442"/>
        </patternFill>
      </fill>
    </dxf>
    <dxf>
      <font>
        <color rgb="FF0070C0"/>
      </font>
    </dxf>
    <dxf>
      <font>
        <b/>
        <i val="0"/>
        <color rgb="FFFF0000"/>
      </font>
    </dxf>
    <dxf>
      <font>
        <color theme="2"/>
      </font>
    </dxf>
    <dxf>
      <font>
        <b/>
        <i val="0"/>
        <color rgb="FFFF0000"/>
      </font>
    </dxf>
    <dxf>
      <font>
        <color rgb="FF0070C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9" defaultPivotStyle="PivotStyleLight16"/>
  <colors>
    <mruColors>
      <color rgb="FFF8F7F2"/>
      <color rgb="FFFFFFCC"/>
      <color rgb="FFFF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showGridLines="0" workbookViewId="0">
      <selection activeCell="B2" sqref="B2:G2"/>
    </sheetView>
  </sheetViews>
  <sheetFormatPr defaultRowHeight="16.5" x14ac:dyDescent="0.3"/>
  <cols>
    <col min="1" max="1" width="3.625" customWidth="1"/>
    <col min="3" max="3" width="10.875" customWidth="1"/>
    <col min="4" max="4" width="18.625" customWidth="1"/>
    <col min="5" max="5" width="15.625" customWidth="1"/>
    <col min="6" max="6" width="15.125" customWidth="1"/>
    <col min="7" max="7" width="9.75" customWidth="1"/>
  </cols>
  <sheetData>
    <row r="2" spans="2:7" ht="36" customHeight="1" x14ac:dyDescent="0.3">
      <c r="B2" s="17" t="s">
        <v>46</v>
      </c>
      <c r="C2" s="17"/>
      <c r="D2" s="17"/>
      <c r="E2" s="17"/>
      <c r="F2" s="17"/>
      <c r="G2" s="17"/>
    </row>
    <row r="4" spans="2:7" x14ac:dyDescent="0.3">
      <c r="B4" s="16" t="s">
        <v>0</v>
      </c>
      <c r="C4" s="16" t="s">
        <v>1</v>
      </c>
      <c r="D4" s="16" t="s">
        <v>2</v>
      </c>
      <c r="E4" s="16" t="s">
        <v>3</v>
      </c>
      <c r="F4" s="16" t="s">
        <v>4</v>
      </c>
      <c r="G4" s="16" t="s">
        <v>5</v>
      </c>
    </row>
    <row r="5" spans="2:7" x14ac:dyDescent="0.3">
      <c r="B5" s="1">
        <v>1</v>
      </c>
      <c r="C5" s="1" t="s">
        <v>6</v>
      </c>
      <c r="D5" s="1" t="s">
        <v>41</v>
      </c>
      <c r="E5" s="1" t="s">
        <v>47</v>
      </c>
      <c r="F5" s="3">
        <v>38484</v>
      </c>
      <c r="G5" s="2">
        <v>5800</v>
      </c>
    </row>
    <row r="6" spans="2:7" x14ac:dyDescent="0.3">
      <c r="B6" s="1">
        <v>2</v>
      </c>
      <c r="C6" s="1" t="s">
        <v>8</v>
      </c>
      <c r="D6" s="1" t="s">
        <v>27</v>
      </c>
      <c r="E6" s="1" t="s">
        <v>48</v>
      </c>
      <c r="F6" s="3">
        <v>38567</v>
      </c>
      <c r="G6" s="2">
        <v>7200</v>
      </c>
    </row>
    <row r="7" spans="2:7" x14ac:dyDescent="0.3">
      <c r="B7" s="1">
        <v>3</v>
      </c>
      <c r="C7" s="1" t="s">
        <v>10</v>
      </c>
      <c r="D7" s="1" t="s">
        <v>29</v>
      </c>
      <c r="E7" s="1" t="s">
        <v>49</v>
      </c>
      <c r="F7" s="3">
        <v>38621</v>
      </c>
      <c r="G7" s="2">
        <v>7400</v>
      </c>
    </row>
    <row r="8" spans="2:7" x14ac:dyDescent="0.3">
      <c r="B8" s="1">
        <v>4</v>
      </c>
      <c r="C8" s="1" t="s">
        <v>12</v>
      </c>
      <c r="D8" s="1" t="s">
        <v>44</v>
      </c>
      <c r="E8" s="1" t="s">
        <v>47</v>
      </c>
      <c r="F8" s="3">
        <v>38629</v>
      </c>
      <c r="G8" s="2">
        <v>9900</v>
      </c>
    </row>
    <row r="9" spans="2:7" x14ac:dyDescent="0.3">
      <c r="B9" s="1">
        <v>5</v>
      </c>
      <c r="C9" s="1" t="s">
        <v>14</v>
      </c>
      <c r="D9" s="1" t="s">
        <v>42</v>
      </c>
      <c r="E9" s="1" t="s">
        <v>50</v>
      </c>
      <c r="F9" s="3">
        <v>38642</v>
      </c>
      <c r="G9" s="2">
        <v>9800</v>
      </c>
    </row>
    <row r="10" spans="2:7" x14ac:dyDescent="0.3">
      <c r="B10" s="1">
        <v>6</v>
      </c>
      <c r="C10" s="1" t="s">
        <v>16</v>
      </c>
      <c r="D10" s="1" t="s">
        <v>32</v>
      </c>
      <c r="E10" s="1" t="s">
        <v>47</v>
      </c>
      <c r="F10" s="3">
        <v>38650</v>
      </c>
      <c r="G10" s="2">
        <v>8400</v>
      </c>
    </row>
    <row r="11" spans="2:7" x14ac:dyDescent="0.3">
      <c r="B11" s="1">
        <v>7</v>
      </c>
      <c r="C11" s="1" t="s">
        <v>18</v>
      </c>
      <c r="D11" s="1" t="s">
        <v>33</v>
      </c>
      <c r="E11" s="1" t="s">
        <v>47</v>
      </c>
      <c r="F11" s="3">
        <v>38679</v>
      </c>
      <c r="G11" s="2">
        <v>8600</v>
      </c>
    </row>
    <row r="12" spans="2:7" x14ac:dyDescent="0.3">
      <c r="B12" s="1">
        <v>8</v>
      </c>
      <c r="C12" s="1" t="s">
        <v>20</v>
      </c>
      <c r="D12" s="1" t="s">
        <v>35</v>
      </c>
      <c r="E12" s="1" t="s">
        <v>50</v>
      </c>
      <c r="F12" s="3">
        <v>38680</v>
      </c>
      <c r="G12" s="2">
        <v>7700</v>
      </c>
    </row>
    <row r="13" spans="2:7" x14ac:dyDescent="0.3">
      <c r="B13" s="1">
        <v>9</v>
      </c>
      <c r="C13" s="1" t="s">
        <v>22</v>
      </c>
      <c r="D13" s="1" t="s">
        <v>37</v>
      </c>
      <c r="E13" s="1" t="s">
        <v>49</v>
      </c>
      <c r="F13" s="3">
        <v>38687</v>
      </c>
      <c r="G13" s="2">
        <v>6300</v>
      </c>
    </row>
    <row r="14" spans="2:7" x14ac:dyDescent="0.3">
      <c r="B14" s="1">
        <v>10</v>
      </c>
      <c r="C14" s="1" t="s">
        <v>24</v>
      </c>
      <c r="D14" s="1" t="s">
        <v>39</v>
      </c>
      <c r="E14" s="1" t="s">
        <v>49</v>
      </c>
      <c r="F14" s="3">
        <v>38808</v>
      </c>
      <c r="G14" s="2">
        <v>6100</v>
      </c>
    </row>
    <row r="15" spans="2:7" x14ac:dyDescent="0.3">
      <c r="B15" s="1">
        <v>11</v>
      </c>
      <c r="C15" s="1" t="s">
        <v>7</v>
      </c>
      <c r="D15" s="1" t="s">
        <v>26</v>
      </c>
      <c r="E15" s="1" t="s">
        <v>51</v>
      </c>
      <c r="F15" s="3">
        <v>38845</v>
      </c>
      <c r="G15" s="2">
        <v>5900</v>
      </c>
    </row>
    <row r="16" spans="2:7" x14ac:dyDescent="0.3">
      <c r="B16" s="1">
        <v>12</v>
      </c>
      <c r="C16" s="1" t="s">
        <v>9</v>
      </c>
      <c r="D16" s="1" t="s">
        <v>28</v>
      </c>
      <c r="E16" s="1" t="s">
        <v>51</v>
      </c>
      <c r="F16" s="3">
        <v>38911</v>
      </c>
      <c r="G16" s="2">
        <v>7400</v>
      </c>
    </row>
    <row r="17" spans="2:7" x14ac:dyDescent="0.3">
      <c r="B17" s="1">
        <v>13</v>
      </c>
      <c r="C17" s="1" t="s">
        <v>11</v>
      </c>
      <c r="D17" s="1" t="s">
        <v>30</v>
      </c>
      <c r="E17" s="1" t="s">
        <v>48</v>
      </c>
      <c r="F17" s="3">
        <v>38940</v>
      </c>
      <c r="G17" s="2">
        <v>7600</v>
      </c>
    </row>
    <row r="18" spans="2:7" x14ac:dyDescent="0.3">
      <c r="B18" s="1">
        <v>14</v>
      </c>
      <c r="C18" s="1" t="s">
        <v>13</v>
      </c>
      <c r="D18" s="1" t="s">
        <v>43</v>
      </c>
      <c r="E18" s="1" t="s">
        <v>52</v>
      </c>
      <c r="F18" s="3">
        <v>38984</v>
      </c>
      <c r="G18" s="2">
        <v>5600</v>
      </c>
    </row>
    <row r="19" spans="2:7" x14ac:dyDescent="0.3">
      <c r="B19" s="1">
        <v>15</v>
      </c>
      <c r="C19" s="1" t="s">
        <v>15</v>
      </c>
      <c r="D19" s="1" t="s">
        <v>31</v>
      </c>
      <c r="E19" s="1" t="s">
        <v>51</v>
      </c>
      <c r="F19" s="3">
        <v>38984</v>
      </c>
      <c r="G19" s="2">
        <v>6900</v>
      </c>
    </row>
    <row r="20" spans="2:7" x14ac:dyDescent="0.3">
      <c r="B20" s="1">
        <v>16</v>
      </c>
      <c r="C20" s="1" t="s">
        <v>17</v>
      </c>
      <c r="D20" s="1" t="s">
        <v>45</v>
      </c>
      <c r="E20" s="1" t="s">
        <v>48</v>
      </c>
      <c r="F20" s="3">
        <v>38986</v>
      </c>
      <c r="G20" s="2">
        <v>9800</v>
      </c>
    </row>
    <row r="21" spans="2:7" x14ac:dyDescent="0.3">
      <c r="B21" s="1">
        <v>17</v>
      </c>
      <c r="C21" s="1" t="s">
        <v>19</v>
      </c>
      <c r="D21" s="1" t="s">
        <v>34</v>
      </c>
      <c r="E21" s="1" t="s">
        <v>52</v>
      </c>
      <c r="F21" s="3">
        <v>38991</v>
      </c>
      <c r="G21" s="2">
        <v>7500</v>
      </c>
    </row>
    <row r="22" spans="2:7" x14ac:dyDescent="0.3">
      <c r="B22" s="1">
        <v>18</v>
      </c>
      <c r="C22" s="1" t="s">
        <v>21</v>
      </c>
      <c r="D22" s="1" t="s">
        <v>36</v>
      </c>
      <c r="E22" s="1" t="s">
        <v>49</v>
      </c>
      <c r="F22" s="3">
        <v>39034</v>
      </c>
      <c r="G22" s="2">
        <v>5800</v>
      </c>
    </row>
    <row r="23" spans="2:7" x14ac:dyDescent="0.3">
      <c r="B23" s="1">
        <v>19</v>
      </c>
      <c r="C23" s="1" t="s">
        <v>23</v>
      </c>
      <c r="D23" s="1" t="s">
        <v>38</v>
      </c>
      <c r="E23" s="1" t="s">
        <v>53</v>
      </c>
      <c r="F23" s="3">
        <v>39078</v>
      </c>
      <c r="G23" s="2">
        <v>8800</v>
      </c>
    </row>
    <row r="24" spans="2:7" x14ac:dyDescent="0.3">
      <c r="B24" s="1">
        <v>20</v>
      </c>
      <c r="C24" s="1" t="s">
        <v>25</v>
      </c>
      <c r="D24" s="1" t="s">
        <v>40</v>
      </c>
      <c r="E24" s="1" t="s">
        <v>51</v>
      </c>
      <c r="F24" s="3">
        <v>39136</v>
      </c>
      <c r="G24" s="2">
        <v>5200</v>
      </c>
    </row>
  </sheetData>
  <sortState ref="F5:F24">
    <sortCondition ref="F5"/>
  </sortState>
  <mergeCells count="1">
    <mergeCell ref="B2:G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06"/>
  <sheetViews>
    <sheetView showGridLines="0" tabSelected="1" workbookViewId="0">
      <selection activeCell="G2" sqref="G2:AJ3"/>
    </sheetView>
  </sheetViews>
  <sheetFormatPr defaultRowHeight="13.5" x14ac:dyDescent="0.3"/>
  <cols>
    <col min="1" max="1" width="3.625" style="4" customWidth="1"/>
    <col min="2" max="2" width="4.75" style="4" customWidth="1"/>
    <col min="3" max="3" width="9" style="4"/>
    <col min="4" max="4" width="5.875" style="4" customWidth="1"/>
    <col min="5" max="5" width="6.5" style="4" customWidth="1"/>
    <col min="6" max="36" width="6.125" style="4" customWidth="1"/>
    <col min="37" max="16384" width="9" style="4"/>
  </cols>
  <sheetData>
    <row r="2" spans="2:36" ht="21" customHeight="1" x14ac:dyDescent="0.3">
      <c r="B2" s="24" t="s">
        <v>58</v>
      </c>
      <c r="C2" s="24"/>
      <c r="D2" s="24" t="s">
        <v>67</v>
      </c>
      <c r="E2" s="24"/>
      <c r="G2" s="18" t="str">
        <f>연도&amp;"년도 "&amp;월&amp;"월 출근현황표"</f>
        <v>2013년도 6월 출근현황표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</row>
    <row r="3" spans="2:36" ht="21" customHeight="1" thickBot="1" x14ac:dyDescent="0.35">
      <c r="B3" s="25">
        <v>2013</v>
      </c>
      <c r="C3" s="25"/>
      <c r="D3" s="25">
        <v>6</v>
      </c>
      <c r="E3" s="25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</row>
    <row r="5" spans="2:36" x14ac:dyDescent="0.3">
      <c r="B5" s="23" t="s">
        <v>0</v>
      </c>
      <c r="C5" s="15" t="s">
        <v>1</v>
      </c>
      <c r="D5" s="23" t="s">
        <v>63</v>
      </c>
      <c r="E5" s="23"/>
      <c r="F5" s="5">
        <f>DATE(연도,월,1)</f>
        <v>41426</v>
      </c>
      <c r="G5" s="5">
        <f>F5+1</f>
        <v>41427</v>
      </c>
      <c r="H5" s="5">
        <f t="shared" ref="H5:AJ5" si="0">G5+1</f>
        <v>41428</v>
      </c>
      <c r="I5" s="5">
        <f t="shared" si="0"/>
        <v>41429</v>
      </c>
      <c r="J5" s="5">
        <f t="shared" si="0"/>
        <v>41430</v>
      </c>
      <c r="K5" s="5">
        <f t="shared" si="0"/>
        <v>41431</v>
      </c>
      <c r="L5" s="5">
        <f t="shared" si="0"/>
        <v>41432</v>
      </c>
      <c r="M5" s="5">
        <f t="shared" si="0"/>
        <v>41433</v>
      </c>
      <c r="N5" s="5">
        <f t="shared" si="0"/>
        <v>41434</v>
      </c>
      <c r="O5" s="5">
        <f t="shared" si="0"/>
        <v>41435</v>
      </c>
      <c r="P5" s="5">
        <f t="shared" si="0"/>
        <v>41436</v>
      </c>
      <c r="Q5" s="5">
        <f t="shared" si="0"/>
        <v>41437</v>
      </c>
      <c r="R5" s="5">
        <f t="shared" si="0"/>
        <v>41438</v>
      </c>
      <c r="S5" s="5">
        <f t="shared" si="0"/>
        <v>41439</v>
      </c>
      <c r="T5" s="5">
        <f t="shared" si="0"/>
        <v>41440</v>
      </c>
      <c r="U5" s="5">
        <f t="shared" si="0"/>
        <v>41441</v>
      </c>
      <c r="V5" s="5">
        <f t="shared" si="0"/>
        <v>41442</v>
      </c>
      <c r="W5" s="5">
        <f t="shared" si="0"/>
        <v>41443</v>
      </c>
      <c r="X5" s="5">
        <f t="shared" si="0"/>
        <v>41444</v>
      </c>
      <c r="Y5" s="5">
        <f t="shared" si="0"/>
        <v>41445</v>
      </c>
      <c r="Z5" s="5">
        <f t="shared" si="0"/>
        <v>41446</v>
      </c>
      <c r="AA5" s="5">
        <f t="shared" si="0"/>
        <v>41447</v>
      </c>
      <c r="AB5" s="5">
        <f t="shared" si="0"/>
        <v>41448</v>
      </c>
      <c r="AC5" s="5">
        <f t="shared" si="0"/>
        <v>41449</v>
      </c>
      <c r="AD5" s="5">
        <f t="shared" si="0"/>
        <v>41450</v>
      </c>
      <c r="AE5" s="5">
        <f t="shared" si="0"/>
        <v>41451</v>
      </c>
      <c r="AF5" s="5">
        <f t="shared" si="0"/>
        <v>41452</v>
      </c>
      <c r="AG5" s="5">
        <f t="shared" si="0"/>
        <v>41453</v>
      </c>
      <c r="AH5" s="5">
        <f t="shared" si="0"/>
        <v>41454</v>
      </c>
      <c r="AI5" s="5">
        <f t="shared" si="0"/>
        <v>41455</v>
      </c>
      <c r="AJ5" s="5">
        <f t="shared" si="0"/>
        <v>41456</v>
      </c>
    </row>
    <row r="6" spans="2:36" x14ac:dyDescent="0.3">
      <c r="B6" s="23"/>
      <c r="C6" s="15" t="s">
        <v>59</v>
      </c>
      <c r="D6" s="23"/>
      <c r="E6" s="23"/>
      <c r="F6" s="6">
        <f t="shared" ref="F6:AJ6" si="1">F5</f>
        <v>41426</v>
      </c>
      <c r="G6" s="6">
        <f t="shared" si="1"/>
        <v>41427</v>
      </c>
      <c r="H6" s="6">
        <f t="shared" si="1"/>
        <v>41428</v>
      </c>
      <c r="I6" s="6">
        <f t="shared" si="1"/>
        <v>41429</v>
      </c>
      <c r="J6" s="6">
        <f t="shared" si="1"/>
        <v>41430</v>
      </c>
      <c r="K6" s="6">
        <f t="shared" si="1"/>
        <v>41431</v>
      </c>
      <c r="L6" s="6">
        <f t="shared" si="1"/>
        <v>41432</v>
      </c>
      <c r="M6" s="6">
        <f t="shared" si="1"/>
        <v>41433</v>
      </c>
      <c r="N6" s="6">
        <f t="shared" si="1"/>
        <v>41434</v>
      </c>
      <c r="O6" s="6">
        <f t="shared" si="1"/>
        <v>41435</v>
      </c>
      <c r="P6" s="6">
        <f t="shared" si="1"/>
        <v>41436</v>
      </c>
      <c r="Q6" s="6">
        <f t="shared" si="1"/>
        <v>41437</v>
      </c>
      <c r="R6" s="6">
        <f t="shared" si="1"/>
        <v>41438</v>
      </c>
      <c r="S6" s="6">
        <f t="shared" si="1"/>
        <v>41439</v>
      </c>
      <c r="T6" s="6">
        <f t="shared" si="1"/>
        <v>41440</v>
      </c>
      <c r="U6" s="6">
        <f t="shared" si="1"/>
        <v>41441</v>
      </c>
      <c r="V6" s="6">
        <f t="shared" si="1"/>
        <v>41442</v>
      </c>
      <c r="W6" s="6">
        <f t="shared" si="1"/>
        <v>41443</v>
      </c>
      <c r="X6" s="6">
        <f t="shared" si="1"/>
        <v>41444</v>
      </c>
      <c r="Y6" s="6">
        <f t="shared" si="1"/>
        <v>41445</v>
      </c>
      <c r="Z6" s="6">
        <f t="shared" si="1"/>
        <v>41446</v>
      </c>
      <c r="AA6" s="6">
        <f t="shared" si="1"/>
        <v>41447</v>
      </c>
      <c r="AB6" s="6">
        <f t="shared" si="1"/>
        <v>41448</v>
      </c>
      <c r="AC6" s="6">
        <f t="shared" si="1"/>
        <v>41449</v>
      </c>
      <c r="AD6" s="6">
        <f t="shared" si="1"/>
        <v>41450</v>
      </c>
      <c r="AE6" s="6">
        <f t="shared" si="1"/>
        <v>41451</v>
      </c>
      <c r="AF6" s="6">
        <f t="shared" si="1"/>
        <v>41452</v>
      </c>
      <c r="AG6" s="6">
        <f t="shared" si="1"/>
        <v>41453</v>
      </c>
      <c r="AH6" s="6">
        <f t="shared" si="1"/>
        <v>41454</v>
      </c>
      <c r="AI6" s="6">
        <f t="shared" si="1"/>
        <v>41455</v>
      </c>
      <c r="AJ6" s="6">
        <f t="shared" si="1"/>
        <v>41456</v>
      </c>
    </row>
    <row r="7" spans="2:36" x14ac:dyDescent="0.3">
      <c r="B7" s="32">
        <v>1</v>
      </c>
      <c r="C7" s="30" t="str">
        <f ca="1">IFERROR(INDEX(성명,B7),"")</f>
        <v>김호인</v>
      </c>
      <c r="D7" s="26" t="s">
        <v>60</v>
      </c>
      <c r="E7" s="7" t="s">
        <v>61</v>
      </c>
      <c r="F7" s="8">
        <v>0.43055555555555558</v>
      </c>
      <c r="G7" s="8"/>
      <c r="H7" s="8">
        <v>0.34722222222222227</v>
      </c>
      <c r="I7" s="8">
        <v>0.3611111111111111</v>
      </c>
      <c r="J7" s="8">
        <v>0.4236111111111111</v>
      </c>
      <c r="K7" s="8">
        <v>0.38194444444444442</v>
      </c>
      <c r="L7" s="8">
        <v>0.3611111111111111</v>
      </c>
      <c r="M7" s="8">
        <v>0.44444444444444442</v>
      </c>
      <c r="N7" s="8"/>
      <c r="O7" s="8">
        <v>0.3611111111111111</v>
      </c>
      <c r="P7" s="8">
        <v>0.3125</v>
      </c>
      <c r="Q7" s="8">
        <v>0.4375</v>
      </c>
      <c r="R7" s="8">
        <v>0.41666666666666669</v>
      </c>
      <c r="S7" s="8">
        <v>0.38194444444444442</v>
      </c>
      <c r="T7" s="8">
        <v>0.4375</v>
      </c>
      <c r="U7" s="8"/>
      <c r="V7" s="8">
        <v>0.4236111111111111</v>
      </c>
      <c r="W7" s="8">
        <v>0.4236111111111111</v>
      </c>
      <c r="X7" s="8">
        <v>0.3125</v>
      </c>
      <c r="Y7" s="8">
        <v>0.3888888888888889</v>
      </c>
      <c r="Z7" s="8">
        <v>0.34722222222222227</v>
      </c>
      <c r="AA7" s="8">
        <v>0.40972222222222227</v>
      </c>
      <c r="AB7" s="8"/>
      <c r="AC7" s="8">
        <v>0.34722222222222227</v>
      </c>
      <c r="AD7" s="8">
        <v>0.43055555555555558</v>
      </c>
      <c r="AE7" s="8">
        <v>0.44444444444444442</v>
      </c>
      <c r="AF7" s="8">
        <v>0.43055555555555558</v>
      </c>
      <c r="AG7" s="8">
        <v>0.34722222222222227</v>
      </c>
      <c r="AH7" s="8">
        <v>0.35416666666666669</v>
      </c>
      <c r="AI7" s="8"/>
      <c r="AJ7" s="8"/>
    </row>
    <row r="8" spans="2:36" x14ac:dyDescent="0.3">
      <c r="B8" s="32"/>
      <c r="C8" s="31"/>
      <c r="D8" s="27"/>
      <c r="E8" s="11" t="s">
        <v>62</v>
      </c>
      <c r="F8" s="12">
        <v>0.54166666666666663</v>
      </c>
      <c r="G8" s="12"/>
      <c r="H8" s="12">
        <v>0.69444444444444453</v>
      </c>
      <c r="I8" s="12">
        <v>0.66666666666666663</v>
      </c>
      <c r="J8" s="12">
        <v>0.65277777777777779</v>
      </c>
      <c r="K8" s="12">
        <v>0.60416666666666663</v>
      </c>
      <c r="L8" s="12">
        <v>0.71527777777777779</v>
      </c>
      <c r="M8" s="12">
        <v>0.54166666666666663</v>
      </c>
      <c r="N8" s="12"/>
      <c r="O8" s="12">
        <v>0.63194444444444442</v>
      </c>
      <c r="P8" s="12">
        <v>0.54166666666666663</v>
      </c>
      <c r="Q8" s="12">
        <v>0.66666666666666663</v>
      </c>
      <c r="R8" s="12">
        <v>0.75</v>
      </c>
      <c r="S8" s="12">
        <v>0.65277777777777779</v>
      </c>
      <c r="T8" s="12">
        <v>0.54166666666666663</v>
      </c>
      <c r="U8" s="12"/>
      <c r="V8" s="12">
        <v>0.75</v>
      </c>
      <c r="W8" s="12">
        <v>0.72916666666666663</v>
      </c>
      <c r="X8" s="12">
        <v>0.58333333333333337</v>
      </c>
      <c r="Y8" s="12">
        <v>0.65972222222222221</v>
      </c>
      <c r="Z8" s="12">
        <v>0.61111111111111105</v>
      </c>
      <c r="AA8" s="12">
        <v>0.54166666666666663</v>
      </c>
      <c r="AB8" s="12"/>
      <c r="AC8" s="12">
        <v>0.57638888888888895</v>
      </c>
      <c r="AD8" s="12">
        <v>0.75</v>
      </c>
      <c r="AE8" s="12">
        <v>0.67361111111111116</v>
      </c>
      <c r="AF8" s="12">
        <v>0.75</v>
      </c>
      <c r="AG8" s="12">
        <v>0.5625</v>
      </c>
      <c r="AH8" s="12">
        <v>0.54166666666666663</v>
      </c>
      <c r="AI8" s="12"/>
      <c r="AJ8" s="12"/>
    </row>
    <row r="9" spans="2:36" x14ac:dyDescent="0.3">
      <c r="B9" s="32"/>
      <c r="C9" s="28" t="str">
        <f ca="1">IFERROR(INDEX(주민등록번호,B7),"")</f>
        <v>870306-1586221</v>
      </c>
      <c r="D9" s="21" t="s">
        <v>64</v>
      </c>
      <c r="E9" s="13" t="s">
        <v>65</v>
      </c>
      <c r="F9" s="14"/>
      <c r="G9" s="14">
        <v>0.44444444444444442</v>
      </c>
      <c r="H9" s="14"/>
      <c r="I9" s="14"/>
      <c r="J9" s="14"/>
      <c r="K9" s="14"/>
      <c r="L9" s="14"/>
      <c r="M9" s="14"/>
      <c r="N9" s="14">
        <v>0.40277777777777773</v>
      </c>
      <c r="O9" s="14"/>
      <c r="P9" s="14">
        <v>0.54166666666666663</v>
      </c>
      <c r="Q9" s="14">
        <v>0.66666666666666663</v>
      </c>
      <c r="R9" s="14">
        <v>0.75</v>
      </c>
      <c r="S9" s="14"/>
      <c r="T9" s="14"/>
      <c r="U9" s="14">
        <v>0.40277777777777773</v>
      </c>
      <c r="V9" s="14">
        <v>0.75</v>
      </c>
      <c r="W9" s="14"/>
      <c r="X9" s="14">
        <v>0.58333333333333337</v>
      </c>
      <c r="Y9" s="14"/>
      <c r="Z9" s="14">
        <v>0.61111111111111105</v>
      </c>
      <c r="AA9" s="14"/>
      <c r="AB9" s="14">
        <v>0.39583333333333331</v>
      </c>
      <c r="AC9" s="14">
        <v>0.57638888888888895</v>
      </c>
      <c r="AD9" s="14"/>
      <c r="AE9" s="14"/>
      <c r="AF9" s="14">
        <v>0.75</v>
      </c>
      <c r="AG9" s="14"/>
      <c r="AH9" s="14"/>
      <c r="AI9" s="14">
        <v>0.43055555555555558</v>
      </c>
      <c r="AJ9" s="14"/>
    </row>
    <row r="10" spans="2:36" x14ac:dyDescent="0.3">
      <c r="B10" s="32"/>
      <c r="C10" s="29"/>
      <c r="D10" s="22"/>
      <c r="E10" s="9" t="s">
        <v>66</v>
      </c>
      <c r="F10" s="10"/>
      <c r="G10" s="10">
        <v>0.8125</v>
      </c>
      <c r="H10" s="10"/>
      <c r="I10" s="10"/>
      <c r="J10" s="10"/>
      <c r="K10" s="10"/>
      <c r="L10" s="10"/>
      <c r="M10" s="10"/>
      <c r="N10" s="10">
        <v>0.59722222222222221</v>
      </c>
      <c r="O10" s="10"/>
      <c r="P10" s="10">
        <v>0.91666666666666663</v>
      </c>
      <c r="Q10" s="10">
        <v>0.91666666666666663</v>
      </c>
      <c r="R10" s="10">
        <v>0.83333333333333337</v>
      </c>
      <c r="S10" s="10"/>
      <c r="T10" s="10"/>
      <c r="U10" s="10">
        <v>0.70138888888888884</v>
      </c>
      <c r="V10" s="10">
        <v>0.9375</v>
      </c>
      <c r="W10" s="10"/>
      <c r="X10" s="10">
        <v>0.91666666666666663</v>
      </c>
      <c r="Y10" s="10"/>
      <c r="Z10" s="10">
        <v>0.91666666666666663</v>
      </c>
      <c r="AA10" s="10"/>
      <c r="AB10" s="10">
        <v>0.6875</v>
      </c>
      <c r="AC10" s="10">
        <v>0.81944444444444453</v>
      </c>
      <c r="AD10" s="10"/>
      <c r="AE10" s="10"/>
      <c r="AF10" s="10">
        <v>0.91666666666666663</v>
      </c>
      <c r="AG10" s="10"/>
      <c r="AH10" s="10"/>
      <c r="AI10" s="10">
        <v>0.74305555555555547</v>
      </c>
      <c r="AJ10" s="10"/>
    </row>
    <row r="11" spans="2:36" x14ac:dyDescent="0.3">
      <c r="B11" s="32">
        <v>2</v>
      </c>
      <c r="C11" s="30" t="str">
        <f ca="1">IFERROR(INDEX(성명,B11),"")</f>
        <v>염원오</v>
      </c>
      <c r="D11" s="26" t="s">
        <v>54</v>
      </c>
      <c r="E11" s="7" t="s">
        <v>55</v>
      </c>
      <c r="F11" s="8">
        <v>0.31944444444444448</v>
      </c>
      <c r="G11" s="8"/>
      <c r="H11" s="8">
        <v>0.2986111111111111</v>
      </c>
      <c r="I11" s="8">
        <v>0.4375</v>
      </c>
      <c r="J11" s="8">
        <v>0.3611111111111111</v>
      </c>
      <c r="K11" s="8">
        <v>0.40277777777777773</v>
      </c>
      <c r="L11" s="8">
        <v>0.3125</v>
      </c>
      <c r="M11" s="8">
        <v>0.34027777777777773</v>
      </c>
      <c r="N11" s="8"/>
      <c r="O11" s="8">
        <v>0.30555555555555552</v>
      </c>
      <c r="P11" s="8">
        <v>0.34027777777777773</v>
      </c>
      <c r="Q11" s="8">
        <v>0.31944444444444448</v>
      </c>
      <c r="R11" s="8">
        <v>0.34027777777777773</v>
      </c>
      <c r="S11" s="8">
        <v>0.40972222222222227</v>
      </c>
      <c r="T11" s="8">
        <v>0.43055555555555558</v>
      </c>
      <c r="U11" s="8"/>
      <c r="V11" s="8">
        <v>0.4375</v>
      </c>
      <c r="W11" s="8">
        <v>0.2986111111111111</v>
      </c>
      <c r="X11" s="8">
        <v>0.30555555555555552</v>
      </c>
      <c r="Y11" s="8">
        <v>0.2986111111111111</v>
      </c>
      <c r="Z11" s="8">
        <v>0.34027777777777773</v>
      </c>
      <c r="AA11" s="8">
        <v>0.34722222222222227</v>
      </c>
      <c r="AB11" s="8"/>
      <c r="AC11" s="8">
        <v>0.34027777777777773</v>
      </c>
      <c r="AD11" s="8">
        <v>0.3263888888888889</v>
      </c>
      <c r="AE11" s="8">
        <v>0.2986111111111111</v>
      </c>
      <c r="AF11" s="8">
        <v>0.40972222222222227</v>
      </c>
      <c r="AG11" s="8">
        <v>0.30555555555555552</v>
      </c>
      <c r="AH11" s="8">
        <v>0.3888888888888889</v>
      </c>
      <c r="AI11" s="8"/>
      <c r="AJ11" s="8"/>
    </row>
    <row r="12" spans="2:36" x14ac:dyDescent="0.3">
      <c r="B12" s="32"/>
      <c r="C12" s="31"/>
      <c r="D12" s="27"/>
      <c r="E12" s="11" t="s">
        <v>56</v>
      </c>
      <c r="F12" s="12">
        <v>0.54166666666666663</v>
      </c>
      <c r="G12" s="12"/>
      <c r="H12" s="12">
        <v>0.51388888888888895</v>
      </c>
      <c r="I12" s="12">
        <v>0.75</v>
      </c>
      <c r="J12" s="12">
        <v>0.66666666666666663</v>
      </c>
      <c r="K12" s="12">
        <v>0.75</v>
      </c>
      <c r="L12" s="12">
        <v>0.53472222222222221</v>
      </c>
      <c r="M12" s="12">
        <v>0.54166666666666663</v>
      </c>
      <c r="N12" s="12"/>
      <c r="O12" s="12">
        <v>0.53472222222222221</v>
      </c>
      <c r="P12" s="12">
        <v>0.64583333333333337</v>
      </c>
      <c r="Q12" s="12">
        <v>0.58333333333333337</v>
      </c>
      <c r="R12" s="12">
        <v>0.5625</v>
      </c>
      <c r="S12" s="12">
        <v>0.71527777777777779</v>
      </c>
      <c r="T12" s="12">
        <v>0.54166666666666663</v>
      </c>
      <c r="U12" s="12"/>
      <c r="V12" s="12">
        <v>0.75</v>
      </c>
      <c r="W12" s="12">
        <v>0.52777777777777779</v>
      </c>
      <c r="X12" s="12">
        <v>0.52777777777777779</v>
      </c>
      <c r="Y12" s="12">
        <v>0.60416666666666663</v>
      </c>
      <c r="Z12" s="12">
        <v>0.69444444444444453</v>
      </c>
      <c r="AA12" s="12">
        <v>0.54166666666666663</v>
      </c>
      <c r="AB12" s="12"/>
      <c r="AC12" s="12">
        <v>0.65277777777777779</v>
      </c>
      <c r="AD12" s="12">
        <v>0.59722222222222221</v>
      </c>
      <c r="AE12" s="12">
        <v>0.61111111111111105</v>
      </c>
      <c r="AF12" s="12">
        <v>0.63194444444444442</v>
      </c>
      <c r="AG12" s="12">
        <v>0.52777777777777779</v>
      </c>
      <c r="AH12" s="12">
        <v>0.54166666666666663</v>
      </c>
      <c r="AI12" s="12"/>
      <c r="AJ12" s="12"/>
    </row>
    <row r="13" spans="2:36" ht="13.5" customHeight="1" x14ac:dyDescent="0.3">
      <c r="B13" s="32"/>
      <c r="C13" s="28" t="str">
        <f ca="1">IFERROR(INDEX(주민등록번호,B11),"")</f>
        <v>720419-1407619</v>
      </c>
      <c r="D13" s="21" t="s">
        <v>57</v>
      </c>
      <c r="E13" s="13" t="s">
        <v>55</v>
      </c>
      <c r="F13" s="14"/>
      <c r="G13" s="14">
        <v>0.40277777777777773</v>
      </c>
      <c r="H13" s="14"/>
      <c r="I13" s="14"/>
      <c r="J13" s="14"/>
      <c r="K13" s="14"/>
      <c r="L13" s="14"/>
      <c r="M13" s="14"/>
      <c r="N13" s="14">
        <v>0.4513888888888889</v>
      </c>
      <c r="O13" s="14">
        <v>0.53472222222222221</v>
      </c>
      <c r="P13" s="14"/>
      <c r="Q13" s="14"/>
      <c r="R13" s="14">
        <v>0.5625</v>
      </c>
      <c r="S13" s="14"/>
      <c r="T13" s="14"/>
      <c r="U13" s="14">
        <v>0.44444444444444442</v>
      </c>
      <c r="V13" s="14"/>
      <c r="W13" s="14"/>
      <c r="X13" s="14">
        <v>0.52777777777777779</v>
      </c>
      <c r="Y13" s="14"/>
      <c r="Z13" s="14">
        <v>0.69444444444444453</v>
      </c>
      <c r="AA13" s="14"/>
      <c r="AB13" s="14"/>
      <c r="AC13" s="14"/>
      <c r="AD13" s="14">
        <v>0.59722222222222221</v>
      </c>
      <c r="AE13" s="14"/>
      <c r="AF13" s="14"/>
      <c r="AG13" s="14">
        <v>0.52777777777777779</v>
      </c>
      <c r="AH13" s="14"/>
      <c r="AI13" s="14">
        <v>0.44444444444444442</v>
      </c>
      <c r="AJ13" s="14"/>
    </row>
    <row r="14" spans="2:36" x14ac:dyDescent="0.3">
      <c r="B14" s="32"/>
      <c r="C14" s="29"/>
      <c r="D14" s="22"/>
      <c r="E14" s="9" t="s">
        <v>56</v>
      </c>
      <c r="F14" s="10"/>
      <c r="G14" s="10">
        <v>0.61111111111111105</v>
      </c>
      <c r="H14" s="10"/>
      <c r="I14" s="10"/>
      <c r="J14" s="10"/>
      <c r="K14" s="10"/>
      <c r="L14" s="10"/>
      <c r="M14" s="10"/>
      <c r="N14" s="10">
        <v>0.86111111111111116</v>
      </c>
      <c r="O14" s="10">
        <v>0.72916666666666663</v>
      </c>
      <c r="P14" s="10"/>
      <c r="Q14" s="10"/>
      <c r="R14" s="10">
        <v>0.91666666666666663</v>
      </c>
      <c r="S14" s="10"/>
      <c r="T14" s="10"/>
      <c r="U14" s="10">
        <v>0.64583333333333337</v>
      </c>
      <c r="V14" s="10"/>
      <c r="W14" s="10"/>
      <c r="X14" s="10">
        <v>0.77083333333333337</v>
      </c>
      <c r="Y14" s="10"/>
      <c r="Z14" s="10">
        <v>0.91666666666666663</v>
      </c>
      <c r="AA14" s="10"/>
      <c r="AB14" s="10"/>
      <c r="AC14" s="10"/>
      <c r="AD14" s="10">
        <v>0.91666666666666663</v>
      </c>
      <c r="AE14" s="10"/>
      <c r="AF14" s="10"/>
      <c r="AG14" s="10">
        <v>0.72916666666666663</v>
      </c>
      <c r="AH14" s="10"/>
      <c r="AI14" s="10">
        <v>0.68055555555555547</v>
      </c>
      <c r="AJ14" s="10"/>
    </row>
    <row r="15" spans="2:36" x14ac:dyDescent="0.3">
      <c r="B15" s="32">
        <v>3</v>
      </c>
      <c r="C15" s="30" t="str">
        <f ca="1">IFERROR(INDEX(성명,B15),"")</f>
        <v>변형주</v>
      </c>
      <c r="D15" s="26" t="s">
        <v>54</v>
      </c>
      <c r="E15" s="7" t="s">
        <v>55</v>
      </c>
      <c r="F15" s="8">
        <v>0.40972222222222227</v>
      </c>
      <c r="G15" s="8"/>
      <c r="H15" s="8">
        <v>0.34722222222222227</v>
      </c>
      <c r="I15" s="8">
        <v>0.4375</v>
      </c>
      <c r="J15" s="8">
        <v>0.34722222222222227</v>
      </c>
      <c r="K15" s="8">
        <v>0.44444444444444442</v>
      </c>
      <c r="L15" s="8">
        <v>0.38194444444444442</v>
      </c>
      <c r="M15" s="8">
        <v>0.34722222222222227</v>
      </c>
      <c r="N15" s="8"/>
      <c r="O15" s="8">
        <v>0.39583333333333331</v>
      </c>
      <c r="P15" s="8">
        <v>0.3263888888888889</v>
      </c>
      <c r="Q15" s="8">
        <v>0.39583333333333331</v>
      </c>
      <c r="R15" s="8">
        <v>0.34722222222222227</v>
      </c>
      <c r="S15" s="8">
        <v>0.40277777777777773</v>
      </c>
      <c r="T15" s="8">
        <v>0.2986111111111111</v>
      </c>
      <c r="U15" s="8"/>
      <c r="V15" s="8">
        <v>0.31944444444444448</v>
      </c>
      <c r="W15" s="8">
        <v>0.2986111111111111</v>
      </c>
      <c r="X15" s="8">
        <v>0.35416666666666669</v>
      </c>
      <c r="Y15" s="8">
        <v>0.38194444444444442</v>
      </c>
      <c r="Z15" s="8">
        <v>0.36805555555555558</v>
      </c>
      <c r="AA15" s="8">
        <v>0.34027777777777773</v>
      </c>
      <c r="AB15" s="8"/>
      <c r="AC15" s="8">
        <v>0.4236111111111111</v>
      </c>
      <c r="AD15" s="8">
        <v>0.4513888888888889</v>
      </c>
      <c r="AE15" s="8">
        <v>0.3611111111111111</v>
      </c>
      <c r="AF15" s="8">
        <v>0.34722222222222227</v>
      </c>
      <c r="AG15" s="8">
        <v>0.3611111111111111</v>
      </c>
      <c r="AH15" s="8">
        <v>0.3611111111111111</v>
      </c>
      <c r="AI15" s="8"/>
      <c r="AJ15" s="8"/>
    </row>
    <row r="16" spans="2:36" x14ac:dyDescent="0.3">
      <c r="B16" s="32"/>
      <c r="C16" s="31"/>
      <c r="D16" s="27"/>
      <c r="E16" s="11" t="s">
        <v>56</v>
      </c>
      <c r="F16" s="12">
        <v>0.54166666666666663</v>
      </c>
      <c r="G16" s="12"/>
      <c r="H16" s="12">
        <v>0.56944444444444442</v>
      </c>
      <c r="I16" s="12">
        <v>0.70833333333333337</v>
      </c>
      <c r="J16" s="12">
        <v>0.69444444444444453</v>
      </c>
      <c r="K16" s="12">
        <v>0.75</v>
      </c>
      <c r="L16" s="12">
        <v>0.69444444444444453</v>
      </c>
      <c r="M16" s="12">
        <v>0.54166666666666663</v>
      </c>
      <c r="N16" s="12"/>
      <c r="O16" s="12">
        <v>0.75</v>
      </c>
      <c r="P16" s="12">
        <v>0.55555555555555558</v>
      </c>
      <c r="Q16" s="12">
        <v>0.70138888888888884</v>
      </c>
      <c r="R16" s="12">
        <v>0.69444444444444453</v>
      </c>
      <c r="S16" s="12">
        <v>0.75</v>
      </c>
      <c r="T16" s="12">
        <v>0.54166666666666663</v>
      </c>
      <c r="U16" s="12"/>
      <c r="V16" s="12">
        <v>0.54166666666666663</v>
      </c>
      <c r="W16" s="12">
        <v>0.64583333333333337</v>
      </c>
      <c r="X16" s="12">
        <v>0.61805555555555558</v>
      </c>
      <c r="Y16" s="12">
        <v>0.69444444444444453</v>
      </c>
      <c r="Z16" s="12">
        <v>0.63194444444444442</v>
      </c>
      <c r="AA16" s="12">
        <v>0.54166666666666663</v>
      </c>
      <c r="AB16" s="12"/>
      <c r="AC16" s="12">
        <v>0.75</v>
      </c>
      <c r="AD16" s="12">
        <v>0.75</v>
      </c>
      <c r="AE16" s="12">
        <v>0.71527777777777779</v>
      </c>
      <c r="AF16" s="12">
        <v>0.61111111111111105</v>
      </c>
      <c r="AG16" s="12">
        <v>0.71527777777777779</v>
      </c>
      <c r="AH16" s="12">
        <v>0.54166666666666663</v>
      </c>
      <c r="AI16" s="12"/>
      <c r="AJ16" s="12"/>
    </row>
    <row r="17" spans="2:36" ht="13.5" customHeight="1" x14ac:dyDescent="0.3">
      <c r="B17" s="32"/>
      <c r="C17" s="28" t="str">
        <f ca="1">IFERROR(INDEX(주민등록번호,B15),"")</f>
        <v>670401-1796200</v>
      </c>
      <c r="D17" s="21" t="s">
        <v>57</v>
      </c>
      <c r="E17" s="13" t="s">
        <v>55</v>
      </c>
      <c r="F17" s="14"/>
      <c r="G17" s="14">
        <v>0.3888888888888889</v>
      </c>
      <c r="H17" s="14">
        <v>0.56944444444444442</v>
      </c>
      <c r="I17" s="14">
        <v>0.70833333333333337</v>
      </c>
      <c r="J17" s="14"/>
      <c r="K17" s="14"/>
      <c r="L17" s="14"/>
      <c r="M17" s="14"/>
      <c r="N17" s="14">
        <v>0.47222222222222227</v>
      </c>
      <c r="O17" s="14"/>
      <c r="P17" s="14"/>
      <c r="Q17" s="14"/>
      <c r="R17" s="14"/>
      <c r="S17" s="14"/>
      <c r="T17" s="14"/>
      <c r="U17" s="14">
        <v>0.39583333333333331</v>
      </c>
      <c r="V17" s="14">
        <v>0.54166666666666663</v>
      </c>
      <c r="W17" s="14"/>
      <c r="X17" s="14"/>
      <c r="Y17" s="14"/>
      <c r="Z17" s="14"/>
      <c r="AA17" s="14"/>
      <c r="AB17" s="14">
        <v>0.43055555555555558</v>
      </c>
      <c r="AC17" s="14"/>
      <c r="AD17" s="14">
        <v>0.75</v>
      </c>
      <c r="AE17" s="14"/>
      <c r="AF17" s="14">
        <v>0.61111111111111105</v>
      </c>
      <c r="AG17" s="14"/>
      <c r="AH17" s="14"/>
      <c r="AI17" s="14">
        <v>0.49305555555555558</v>
      </c>
      <c r="AJ17" s="14"/>
    </row>
    <row r="18" spans="2:36" x14ac:dyDescent="0.3">
      <c r="B18" s="32"/>
      <c r="C18" s="29"/>
      <c r="D18" s="22"/>
      <c r="E18" s="9" t="s">
        <v>56</v>
      </c>
      <c r="F18" s="10"/>
      <c r="G18" s="10">
        <v>0.8125</v>
      </c>
      <c r="H18" s="10">
        <v>0.91666666666666663</v>
      </c>
      <c r="I18" s="10">
        <v>0.91666666666666663</v>
      </c>
      <c r="J18" s="10"/>
      <c r="K18" s="10"/>
      <c r="L18" s="10"/>
      <c r="M18" s="10"/>
      <c r="N18" s="10">
        <v>0.8125</v>
      </c>
      <c r="O18" s="10"/>
      <c r="P18" s="10"/>
      <c r="Q18" s="10"/>
      <c r="R18" s="10"/>
      <c r="S18" s="10"/>
      <c r="T18" s="10"/>
      <c r="U18" s="10">
        <v>0.63888888888888895</v>
      </c>
      <c r="V18" s="10">
        <v>0.8125</v>
      </c>
      <c r="W18" s="10"/>
      <c r="X18" s="10"/>
      <c r="Y18" s="10"/>
      <c r="Z18" s="10"/>
      <c r="AA18" s="10"/>
      <c r="AB18" s="10">
        <v>0.74305555555555547</v>
      </c>
      <c r="AC18" s="10"/>
      <c r="AD18" s="10">
        <v>0.91666666666666663</v>
      </c>
      <c r="AE18" s="10"/>
      <c r="AF18" s="10">
        <v>0.91666666666666663</v>
      </c>
      <c r="AG18" s="10"/>
      <c r="AH18" s="10"/>
      <c r="AI18" s="10">
        <v>0.72222222222222221</v>
      </c>
      <c r="AJ18" s="10"/>
    </row>
    <row r="19" spans="2:36" x14ac:dyDescent="0.3">
      <c r="B19" s="32">
        <v>4</v>
      </c>
      <c r="C19" s="30" t="str">
        <f ca="1">IFERROR(INDEX(성명,B19),"")</f>
        <v>구강태</v>
      </c>
      <c r="D19" s="26" t="s">
        <v>54</v>
      </c>
      <c r="E19" s="7" t="s">
        <v>55</v>
      </c>
      <c r="F19" s="8">
        <v>0.3263888888888889</v>
      </c>
      <c r="G19" s="8"/>
      <c r="H19" s="8">
        <v>0.4513888888888889</v>
      </c>
      <c r="I19" s="8">
        <v>0.34722222222222227</v>
      </c>
      <c r="J19" s="8">
        <v>0.35416666666666669</v>
      </c>
      <c r="K19" s="8">
        <v>0.34027777777777773</v>
      </c>
      <c r="L19" s="8">
        <v>0.34722222222222227</v>
      </c>
      <c r="M19" s="8">
        <v>0.4375</v>
      </c>
      <c r="N19" s="8"/>
      <c r="O19" s="8">
        <v>0.3125</v>
      </c>
      <c r="P19" s="8">
        <v>0.34027777777777773</v>
      </c>
      <c r="Q19" s="8">
        <v>0.36805555555555558</v>
      </c>
      <c r="R19" s="8">
        <v>0.3888888888888889</v>
      </c>
      <c r="S19" s="8">
        <v>0.3263888888888889</v>
      </c>
      <c r="T19" s="8">
        <v>0.31944444444444448</v>
      </c>
      <c r="U19" s="8"/>
      <c r="V19" s="8">
        <v>0.4236111111111111</v>
      </c>
      <c r="W19" s="8">
        <v>0.2986111111111111</v>
      </c>
      <c r="X19" s="8">
        <v>0.3611111111111111</v>
      </c>
      <c r="Y19" s="8">
        <v>0.4513888888888889</v>
      </c>
      <c r="Z19" s="8">
        <v>0.40277777777777773</v>
      </c>
      <c r="AA19" s="8">
        <v>0.44444444444444442</v>
      </c>
      <c r="AB19" s="8"/>
      <c r="AC19" s="8">
        <v>0.4513888888888889</v>
      </c>
      <c r="AD19" s="8">
        <v>0.39583333333333331</v>
      </c>
      <c r="AE19" s="8">
        <v>0.2986111111111111</v>
      </c>
      <c r="AF19" s="8">
        <v>0.39583333333333331</v>
      </c>
      <c r="AG19" s="8">
        <v>0.31944444444444448</v>
      </c>
      <c r="AH19" s="8">
        <v>0.34722222222222227</v>
      </c>
      <c r="AI19" s="8"/>
      <c r="AJ19" s="8"/>
    </row>
    <row r="20" spans="2:36" x14ac:dyDescent="0.3">
      <c r="B20" s="32"/>
      <c r="C20" s="31"/>
      <c r="D20" s="27"/>
      <c r="E20" s="11" t="s">
        <v>56</v>
      </c>
      <c r="F20" s="12">
        <v>0.54166666666666663</v>
      </c>
      <c r="G20" s="12"/>
      <c r="H20" s="12">
        <v>0.68055555555555547</v>
      </c>
      <c r="I20" s="12">
        <v>0.57638888888888895</v>
      </c>
      <c r="J20" s="12">
        <v>0.61805555555555558</v>
      </c>
      <c r="K20" s="12">
        <v>0.69444444444444453</v>
      </c>
      <c r="L20" s="12">
        <v>0.61805555555555558</v>
      </c>
      <c r="M20" s="12">
        <v>0.54166666666666663</v>
      </c>
      <c r="N20" s="12"/>
      <c r="O20" s="12">
        <v>0.66666666666666663</v>
      </c>
      <c r="P20" s="12">
        <v>0.64583333333333337</v>
      </c>
      <c r="Q20" s="12">
        <v>0.59027777777777779</v>
      </c>
      <c r="R20" s="12">
        <v>0.65972222222222221</v>
      </c>
      <c r="S20" s="12">
        <v>0.55555555555555558</v>
      </c>
      <c r="T20" s="12">
        <v>0.54166666666666663</v>
      </c>
      <c r="U20" s="12"/>
      <c r="V20" s="12">
        <v>0.64583333333333337</v>
      </c>
      <c r="W20" s="12">
        <v>0.61111111111111105</v>
      </c>
      <c r="X20" s="12">
        <v>0.58333333333333337</v>
      </c>
      <c r="Y20" s="12">
        <v>0.75</v>
      </c>
      <c r="Z20" s="12">
        <v>0.66666666666666663</v>
      </c>
      <c r="AA20" s="12">
        <v>0.54166666666666663</v>
      </c>
      <c r="AB20" s="12"/>
      <c r="AC20" s="12">
        <v>0.67361111111111116</v>
      </c>
      <c r="AD20" s="12">
        <v>0.66666666666666663</v>
      </c>
      <c r="AE20" s="12">
        <v>0.55555555555555558</v>
      </c>
      <c r="AF20" s="12">
        <v>0.73611111111111116</v>
      </c>
      <c r="AG20" s="12">
        <v>0.625</v>
      </c>
      <c r="AH20" s="12">
        <v>0.54166666666666663</v>
      </c>
      <c r="AI20" s="12"/>
      <c r="AJ20" s="12"/>
    </row>
    <row r="21" spans="2:36" ht="13.5" customHeight="1" x14ac:dyDescent="0.3">
      <c r="B21" s="32"/>
      <c r="C21" s="28" t="str">
        <f ca="1">IFERROR(INDEX(주민등록번호,B19),"")</f>
        <v>750319-1469683</v>
      </c>
      <c r="D21" s="21" t="s">
        <v>57</v>
      </c>
      <c r="E21" s="13" t="s">
        <v>55</v>
      </c>
      <c r="F21" s="14"/>
      <c r="G21" s="14">
        <v>0.4513888888888889</v>
      </c>
      <c r="H21" s="14"/>
      <c r="I21" s="14">
        <v>0.57638888888888895</v>
      </c>
      <c r="J21" s="14"/>
      <c r="K21" s="14"/>
      <c r="L21" s="14"/>
      <c r="M21" s="14">
        <v>0.54166666666666663</v>
      </c>
      <c r="N21" s="14">
        <v>0.3888888888888889</v>
      </c>
      <c r="O21" s="14"/>
      <c r="P21" s="14"/>
      <c r="Q21" s="14"/>
      <c r="R21" s="14"/>
      <c r="S21" s="14">
        <v>0.55555555555555558</v>
      </c>
      <c r="T21" s="14">
        <v>0.54166666666666663</v>
      </c>
      <c r="U21" s="14">
        <v>0.39583333333333331</v>
      </c>
      <c r="V21" s="14"/>
      <c r="W21" s="14">
        <v>0.61111111111111105</v>
      </c>
      <c r="X21" s="14"/>
      <c r="Y21" s="14"/>
      <c r="Z21" s="14"/>
      <c r="AA21" s="14"/>
      <c r="AB21" s="14">
        <v>0.47916666666666669</v>
      </c>
      <c r="AC21" s="14"/>
      <c r="AD21" s="14"/>
      <c r="AE21" s="14">
        <v>0.55555555555555558</v>
      </c>
      <c r="AF21" s="14"/>
      <c r="AG21" s="14"/>
      <c r="AH21" s="14"/>
      <c r="AI21" s="14">
        <v>0.46527777777777773</v>
      </c>
      <c r="AJ21" s="14"/>
    </row>
    <row r="22" spans="2:36" x14ac:dyDescent="0.3">
      <c r="B22" s="32"/>
      <c r="C22" s="29"/>
      <c r="D22" s="22"/>
      <c r="E22" s="9" t="s">
        <v>56</v>
      </c>
      <c r="F22" s="10"/>
      <c r="G22" s="10">
        <v>0.72222222222222221</v>
      </c>
      <c r="H22" s="10"/>
      <c r="I22" s="10">
        <v>0.91666666666666663</v>
      </c>
      <c r="J22" s="10"/>
      <c r="K22" s="10"/>
      <c r="L22" s="10"/>
      <c r="M22" s="10">
        <v>0.91666666666666663</v>
      </c>
      <c r="N22" s="10">
        <v>0.8125</v>
      </c>
      <c r="O22" s="10"/>
      <c r="P22" s="10"/>
      <c r="Q22" s="10"/>
      <c r="R22" s="10"/>
      <c r="S22" s="10">
        <v>0.91666666666666663</v>
      </c>
      <c r="T22" s="10">
        <v>0.86805555555555547</v>
      </c>
      <c r="U22" s="10">
        <v>0.69444444444444453</v>
      </c>
      <c r="V22" s="10"/>
      <c r="W22" s="10">
        <v>0.81944444444444453</v>
      </c>
      <c r="X22" s="10"/>
      <c r="Y22" s="10"/>
      <c r="Z22" s="10"/>
      <c r="AA22" s="10"/>
      <c r="AB22" s="10">
        <v>0.85416666666666663</v>
      </c>
      <c r="AC22" s="10"/>
      <c r="AD22" s="10"/>
      <c r="AE22" s="10">
        <v>0.85416666666666663</v>
      </c>
      <c r="AF22" s="10"/>
      <c r="AG22" s="10"/>
      <c r="AH22" s="10"/>
      <c r="AI22" s="10">
        <v>0.86805555555555547</v>
      </c>
      <c r="AJ22" s="10"/>
    </row>
    <row r="23" spans="2:36" x14ac:dyDescent="0.3">
      <c r="B23" s="32">
        <v>5</v>
      </c>
      <c r="C23" s="30" t="str">
        <f ca="1">IFERROR(INDEX(성명,B23),"")</f>
        <v>황선빈</v>
      </c>
      <c r="D23" s="26" t="s">
        <v>54</v>
      </c>
      <c r="E23" s="7" t="s">
        <v>55</v>
      </c>
      <c r="F23" s="8">
        <v>0.3888888888888889</v>
      </c>
      <c r="G23" s="8"/>
      <c r="H23" s="8">
        <v>0.3888888888888889</v>
      </c>
      <c r="I23" s="8">
        <v>0.34027777777777773</v>
      </c>
      <c r="J23" s="8">
        <v>0.31944444444444448</v>
      </c>
      <c r="K23" s="8">
        <v>0.31944444444444448</v>
      </c>
      <c r="L23" s="8">
        <v>0.40972222222222227</v>
      </c>
      <c r="M23" s="8">
        <v>0.34027777777777773</v>
      </c>
      <c r="N23" s="8"/>
      <c r="O23" s="8">
        <v>0.2986111111111111</v>
      </c>
      <c r="P23" s="8">
        <v>0.4236111111111111</v>
      </c>
      <c r="Q23" s="8">
        <v>0.40972222222222227</v>
      </c>
      <c r="R23" s="8">
        <v>0.39583333333333331</v>
      </c>
      <c r="S23" s="8">
        <v>0.39583333333333331</v>
      </c>
      <c r="T23" s="8">
        <v>0.38194444444444442</v>
      </c>
      <c r="U23" s="8"/>
      <c r="V23" s="8">
        <v>0.40972222222222227</v>
      </c>
      <c r="W23" s="8">
        <v>0.3125</v>
      </c>
      <c r="X23" s="8">
        <v>0.3125</v>
      </c>
      <c r="Y23" s="8">
        <v>0.2986111111111111</v>
      </c>
      <c r="Z23" s="8">
        <v>0.4375</v>
      </c>
      <c r="AA23" s="8">
        <v>0.38194444444444442</v>
      </c>
      <c r="AB23" s="8"/>
      <c r="AC23" s="8">
        <v>0.35416666666666669</v>
      </c>
      <c r="AD23" s="8">
        <v>0.40972222222222227</v>
      </c>
      <c r="AE23" s="8">
        <v>0.44444444444444442</v>
      </c>
      <c r="AF23" s="8">
        <v>0.44444444444444442</v>
      </c>
      <c r="AG23" s="8">
        <v>0.3263888888888889</v>
      </c>
      <c r="AH23" s="8">
        <v>0.44444444444444442</v>
      </c>
      <c r="AI23" s="8"/>
      <c r="AJ23" s="8"/>
    </row>
    <row r="24" spans="2:36" x14ac:dyDescent="0.3">
      <c r="B24" s="32"/>
      <c r="C24" s="31"/>
      <c r="D24" s="27"/>
      <c r="E24" s="11" t="s">
        <v>56</v>
      </c>
      <c r="F24" s="12">
        <v>0.54166666666666663</v>
      </c>
      <c r="G24" s="12"/>
      <c r="H24" s="12">
        <v>0.74305555555555547</v>
      </c>
      <c r="I24" s="12">
        <v>0.61111111111111105</v>
      </c>
      <c r="J24" s="12">
        <v>0.54166666666666663</v>
      </c>
      <c r="K24" s="12">
        <v>0.625</v>
      </c>
      <c r="L24" s="12">
        <v>0.72222222222222221</v>
      </c>
      <c r="M24" s="12">
        <v>0.54166666666666663</v>
      </c>
      <c r="N24" s="12"/>
      <c r="O24" s="12">
        <v>0.64583333333333337</v>
      </c>
      <c r="P24" s="12">
        <v>0.69444444444444453</v>
      </c>
      <c r="Q24" s="12">
        <v>0.75</v>
      </c>
      <c r="R24" s="12">
        <v>0.66666666666666663</v>
      </c>
      <c r="S24" s="12">
        <v>0.75</v>
      </c>
      <c r="T24" s="12">
        <v>0.54166666666666663</v>
      </c>
      <c r="U24" s="12"/>
      <c r="V24" s="12">
        <v>0.71527777777777779</v>
      </c>
      <c r="W24" s="12">
        <v>0.61805555555555558</v>
      </c>
      <c r="X24" s="12">
        <v>0.54166666666666663</v>
      </c>
      <c r="Y24" s="12">
        <v>0.60416666666666663</v>
      </c>
      <c r="Z24" s="12">
        <v>0.75</v>
      </c>
      <c r="AA24" s="12">
        <v>0.54166666666666663</v>
      </c>
      <c r="AB24" s="12"/>
      <c r="AC24" s="12">
        <v>0.70833333333333337</v>
      </c>
      <c r="AD24" s="12">
        <v>0.63888888888888895</v>
      </c>
      <c r="AE24" s="12">
        <v>0.70833333333333337</v>
      </c>
      <c r="AF24" s="12">
        <v>0.74305555555555547</v>
      </c>
      <c r="AG24" s="12">
        <v>0.59027777777777779</v>
      </c>
      <c r="AH24" s="12">
        <v>0.54166666666666663</v>
      </c>
      <c r="AI24" s="12"/>
      <c r="AJ24" s="12"/>
    </row>
    <row r="25" spans="2:36" ht="13.5" customHeight="1" x14ac:dyDescent="0.3">
      <c r="B25" s="32"/>
      <c r="C25" s="28" t="str">
        <f ca="1">IFERROR(INDEX(주민등록번호,B23),"")</f>
        <v>840824-1425927</v>
      </c>
      <c r="D25" s="21" t="s">
        <v>57</v>
      </c>
      <c r="E25" s="13" t="s">
        <v>55</v>
      </c>
      <c r="F25" s="14"/>
      <c r="G25" s="14">
        <v>0.4375</v>
      </c>
      <c r="H25" s="14">
        <v>0.74305555555555547</v>
      </c>
      <c r="I25" s="14"/>
      <c r="J25" s="14"/>
      <c r="K25" s="14"/>
      <c r="L25" s="14"/>
      <c r="M25" s="14">
        <v>0.54166666666666663</v>
      </c>
      <c r="N25" s="14">
        <v>0.4513888888888889</v>
      </c>
      <c r="O25" s="14"/>
      <c r="P25" s="14"/>
      <c r="Q25" s="14"/>
      <c r="R25" s="14"/>
      <c r="S25" s="14">
        <v>0.75</v>
      </c>
      <c r="T25" s="14"/>
      <c r="U25" s="14">
        <v>0.4375</v>
      </c>
      <c r="V25" s="14"/>
      <c r="W25" s="14"/>
      <c r="X25" s="14"/>
      <c r="Y25" s="14"/>
      <c r="Z25" s="14"/>
      <c r="AA25" s="14"/>
      <c r="AB25" s="14">
        <v>0.40972222222222227</v>
      </c>
      <c r="AC25" s="14"/>
      <c r="AD25" s="14"/>
      <c r="AE25" s="14">
        <v>0.70833333333333337</v>
      </c>
      <c r="AF25" s="14"/>
      <c r="AG25" s="14"/>
      <c r="AH25" s="14">
        <v>0.54166666666666663</v>
      </c>
      <c r="AI25" s="14">
        <v>0.49305555555555558</v>
      </c>
      <c r="AJ25" s="14"/>
    </row>
    <row r="26" spans="2:36" x14ac:dyDescent="0.3">
      <c r="B26" s="32"/>
      <c r="C26" s="29"/>
      <c r="D26" s="22"/>
      <c r="E26" s="9" t="s">
        <v>56</v>
      </c>
      <c r="F26" s="10"/>
      <c r="G26" s="10">
        <v>0.63888888888888895</v>
      </c>
      <c r="H26" s="10">
        <v>0.90972222222222221</v>
      </c>
      <c r="I26" s="10"/>
      <c r="J26" s="10"/>
      <c r="K26" s="10"/>
      <c r="L26" s="10"/>
      <c r="M26" s="10">
        <v>0.80555555555555547</v>
      </c>
      <c r="N26" s="10">
        <v>0.82638888888888884</v>
      </c>
      <c r="O26" s="10"/>
      <c r="P26" s="10"/>
      <c r="Q26" s="10"/>
      <c r="R26" s="10"/>
      <c r="S26" s="10">
        <v>0.91666666666666663</v>
      </c>
      <c r="T26" s="10"/>
      <c r="U26" s="10">
        <v>0.73611111111111116</v>
      </c>
      <c r="V26" s="10"/>
      <c r="W26" s="10"/>
      <c r="X26" s="10"/>
      <c r="Y26" s="10"/>
      <c r="Z26" s="10"/>
      <c r="AA26" s="10"/>
      <c r="AB26" s="10">
        <v>0.82638888888888884</v>
      </c>
      <c r="AC26" s="10"/>
      <c r="AD26" s="10"/>
      <c r="AE26" s="10">
        <v>0.91666666666666663</v>
      </c>
      <c r="AF26" s="10"/>
      <c r="AG26" s="10"/>
      <c r="AH26" s="10">
        <v>0.91666666666666663</v>
      </c>
      <c r="AI26" s="10">
        <v>0.6875</v>
      </c>
      <c r="AJ26" s="10"/>
    </row>
    <row r="27" spans="2:36" x14ac:dyDescent="0.3">
      <c r="B27" s="32">
        <v>6</v>
      </c>
      <c r="C27" s="30" t="str">
        <f ca="1">IFERROR(INDEX(성명,B27),"")</f>
        <v>한대원</v>
      </c>
      <c r="D27" s="26" t="s">
        <v>54</v>
      </c>
      <c r="E27" s="7" t="s">
        <v>55</v>
      </c>
      <c r="F27" s="8">
        <v>0.43055555555555558</v>
      </c>
      <c r="G27" s="8"/>
      <c r="H27" s="8">
        <v>0.43055555555555558</v>
      </c>
      <c r="I27" s="8">
        <v>0.34027777777777773</v>
      </c>
      <c r="J27" s="8">
        <v>0.40277777777777773</v>
      </c>
      <c r="K27" s="8">
        <v>0.3888888888888889</v>
      </c>
      <c r="L27" s="8">
        <v>0.3611111111111111</v>
      </c>
      <c r="M27" s="8">
        <v>0.3263888888888889</v>
      </c>
      <c r="N27" s="8"/>
      <c r="O27" s="8">
        <v>0.4236111111111111</v>
      </c>
      <c r="P27" s="8">
        <v>0.31944444444444448</v>
      </c>
      <c r="Q27" s="8">
        <v>0.43055555555555558</v>
      </c>
      <c r="R27" s="8">
        <v>0.3263888888888889</v>
      </c>
      <c r="S27" s="8">
        <v>0.40972222222222227</v>
      </c>
      <c r="T27" s="8">
        <v>0.40277777777777773</v>
      </c>
      <c r="U27" s="8"/>
      <c r="V27" s="8">
        <v>0.30555555555555552</v>
      </c>
      <c r="W27" s="8">
        <v>0.2986111111111111</v>
      </c>
      <c r="X27" s="8">
        <v>0.35416666666666669</v>
      </c>
      <c r="Y27" s="8">
        <v>0.35416666666666669</v>
      </c>
      <c r="Z27" s="8">
        <v>0.3263888888888889</v>
      </c>
      <c r="AA27" s="8">
        <v>0.34722222222222227</v>
      </c>
      <c r="AB27" s="8"/>
      <c r="AC27" s="8">
        <v>0.34722222222222227</v>
      </c>
      <c r="AD27" s="8">
        <v>0.41666666666666669</v>
      </c>
      <c r="AE27" s="8">
        <v>0.4513888888888889</v>
      </c>
      <c r="AF27" s="8">
        <v>0.4513888888888889</v>
      </c>
      <c r="AG27" s="8">
        <v>0.4236111111111111</v>
      </c>
      <c r="AH27" s="8">
        <v>0.3611111111111111</v>
      </c>
      <c r="AI27" s="8"/>
      <c r="AJ27" s="8"/>
    </row>
    <row r="28" spans="2:36" x14ac:dyDescent="0.3">
      <c r="B28" s="32"/>
      <c r="C28" s="31"/>
      <c r="D28" s="27"/>
      <c r="E28" s="11" t="s">
        <v>56</v>
      </c>
      <c r="F28" s="12">
        <v>0.54166666666666663</v>
      </c>
      <c r="G28" s="12"/>
      <c r="H28" s="12">
        <v>0.65277777777777779</v>
      </c>
      <c r="I28" s="12">
        <v>0.69444444444444453</v>
      </c>
      <c r="J28" s="12">
        <v>0.70833333333333337</v>
      </c>
      <c r="K28" s="12">
        <v>0.61111111111111105</v>
      </c>
      <c r="L28" s="12">
        <v>0.58333333333333337</v>
      </c>
      <c r="M28" s="12">
        <v>0.54166666666666663</v>
      </c>
      <c r="N28" s="12"/>
      <c r="O28" s="12">
        <v>0.6875</v>
      </c>
      <c r="P28" s="12">
        <v>0.625</v>
      </c>
      <c r="Q28" s="12">
        <v>0.65277777777777779</v>
      </c>
      <c r="R28" s="12">
        <v>0.55555555555555558</v>
      </c>
      <c r="S28" s="12">
        <v>0.70833333333333337</v>
      </c>
      <c r="T28" s="12">
        <v>0.54166666666666663</v>
      </c>
      <c r="U28" s="12"/>
      <c r="V28" s="12">
        <v>0.56944444444444442</v>
      </c>
      <c r="W28" s="12">
        <v>0.52083333333333337</v>
      </c>
      <c r="X28" s="12">
        <v>0.70138888888888884</v>
      </c>
      <c r="Y28" s="12">
        <v>0.57638888888888895</v>
      </c>
      <c r="Z28" s="12">
        <v>0.63194444444444442</v>
      </c>
      <c r="AA28" s="12">
        <v>0.54166666666666663</v>
      </c>
      <c r="AB28" s="12"/>
      <c r="AC28" s="12">
        <v>0.61805555555555558</v>
      </c>
      <c r="AD28" s="12">
        <v>0.68055555555555547</v>
      </c>
      <c r="AE28" s="12">
        <v>0.75</v>
      </c>
      <c r="AF28" s="12">
        <v>0.66666666666666663</v>
      </c>
      <c r="AG28" s="12">
        <v>0.6875</v>
      </c>
      <c r="AH28" s="12">
        <v>0.54166666666666663</v>
      </c>
      <c r="AI28" s="12"/>
      <c r="AJ28" s="12"/>
    </row>
    <row r="29" spans="2:36" ht="13.5" customHeight="1" x14ac:dyDescent="0.3">
      <c r="B29" s="32"/>
      <c r="C29" s="28" t="str">
        <f ca="1">IFERROR(INDEX(주민등록번호,B27),"")</f>
        <v>900129-1851586</v>
      </c>
      <c r="D29" s="21" t="s">
        <v>57</v>
      </c>
      <c r="E29" s="13" t="s">
        <v>55</v>
      </c>
      <c r="F29" s="14"/>
      <c r="G29" s="14">
        <v>0.4375</v>
      </c>
      <c r="H29" s="14"/>
      <c r="I29" s="14">
        <v>0.69444444444444453</v>
      </c>
      <c r="J29" s="14">
        <v>0.70833333333333337</v>
      </c>
      <c r="K29" s="14">
        <v>0.61111111111111105</v>
      </c>
      <c r="L29" s="14">
        <v>0.58333333333333337</v>
      </c>
      <c r="M29" s="14"/>
      <c r="N29" s="14">
        <v>0.39583333333333331</v>
      </c>
      <c r="O29" s="14"/>
      <c r="P29" s="14"/>
      <c r="Q29" s="14"/>
      <c r="R29" s="14"/>
      <c r="S29" s="14"/>
      <c r="T29" s="14">
        <v>0.54166666666666663</v>
      </c>
      <c r="U29" s="14">
        <v>0.4375</v>
      </c>
      <c r="V29" s="14"/>
      <c r="W29" s="14"/>
      <c r="X29" s="14"/>
      <c r="Y29" s="14"/>
      <c r="Z29" s="14">
        <v>0.63194444444444442</v>
      </c>
      <c r="AA29" s="14"/>
      <c r="AB29" s="14">
        <v>0.47222222222222227</v>
      </c>
      <c r="AC29" s="14"/>
      <c r="AD29" s="14"/>
      <c r="AE29" s="14"/>
      <c r="AF29" s="14"/>
      <c r="AG29" s="14">
        <v>0.6875</v>
      </c>
      <c r="AH29" s="14"/>
      <c r="AI29" s="14">
        <v>0.3888888888888889</v>
      </c>
      <c r="AJ29" s="14"/>
    </row>
    <row r="30" spans="2:36" x14ac:dyDescent="0.3">
      <c r="B30" s="32"/>
      <c r="C30" s="29"/>
      <c r="D30" s="22"/>
      <c r="E30" s="9" t="s">
        <v>56</v>
      </c>
      <c r="F30" s="10"/>
      <c r="G30" s="10">
        <v>0.8125</v>
      </c>
      <c r="H30" s="10"/>
      <c r="I30" s="10">
        <v>0.88888888888888884</v>
      </c>
      <c r="J30" s="10">
        <v>0.91666666666666663</v>
      </c>
      <c r="K30" s="10">
        <v>0.85416666666666663</v>
      </c>
      <c r="L30" s="10">
        <v>0.91666666666666663</v>
      </c>
      <c r="M30" s="10"/>
      <c r="N30" s="10">
        <v>0.74305555555555547</v>
      </c>
      <c r="O30" s="10"/>
      <c r="P30" s="10"/>
      <c r="Q30" s="10"/>
      <c r="R30" s="10"/>
      <c r="S30" s="10"/>
      <c r="T30" s="10">
        <v>0.86805555555555547</v>
      </c>
      <c r="U30" s="10">
        <v>0.63888888888888895</v>
      </c>
      <c r="V30" s="10"/>
      <c r="W30" s="10"/>
      <c r="X30" s="10"/>
      <c r="Y30" s="10"/>
      <c r="Z30" s="10">
        <v>0.84722222222222221</v>
      </c>
      <c r="AA30" s="10"/>
      <c r="AB30" s="10">
        <v>0.86111111111111116</v>
      </c>
      <c r="AC30" s="10"/>
      <c r="AD30" s="10"/>
      <c r="AE30" s="10"/>
      <c r="AF30" s="10"/>
      <c r="AG30" s="10">
        <v>0.91666666666666663</v>
      </c>
      <c r="AH30" s="10"/>
      <c r="AI30" s="10">
        <v>0.69444444444444453</v>
      </c>
      <c r="AJ30" s="10"/>
    </row>
    <row r="31" spans="2:36" x14ac:dyDescent="0.3">
      <c r="B31" s="32">
        <v>7</v>
      </c>
      <c r="C31" s="30" t="str">
        <f ca="1">IFERROR(INDEX(성명,B31),"")</f>
        <v>권진모</v>
      </c>
      <c r="D31" s="26" t="s">
        <v>54</v>
      </c>
      <c r="E31" s="7" t="s">
        <v>55</v>
      </c>
      <c r="F31" s="8">
        <v>0.44444444444444442</v>
      </c>
      <c r="G31" s="8"/>
      <c r="H31" s="8">
        <v>0.31944444444444448</v>
      </c>
      <c r="I31" s="8">
        <v>0.31944444444444448</v>
      </c>
      <c r="J31" s="8">
        <v>0.31944444444444448</v>
      </c>
      <c r="K31" s="8">
        <v>0.4375</v>
      </c>
      <c r="L31" s="8">
        <v>0.2986111111111111</v>
      </c>
      <c r="M31" s="8">
        <v>0.39583333333333331</v>
      </c>
      <c r="N31" s="8"/>
      <c r="O31" s="8">
        <v>0.2986111111111111</v>
      </c>
      <c r="P31" s="8">
        <v>0.44444444444444442</v>
      </c>
      <c r="Q31" s="8">
        <v>0.34027777777777773</v>
      </c>
      <c r="R31" s="8">
        <v>0.4513888888888889</v>
      </c>
      <c r="S31" s="8">
        <v>0.3125</v>
      </c>
      <c r="T31" s="8">
        <v>0.4375</v>
      </c>
      <c r="U31" s="8"/>
      <c r="V31" s="8">
        <v>0.30555555555555552</v>
      </c>
      <c r="W31" s="8">
        <v>0.2986111111111111</v>
      </c>
      <c r="X31" s="8">
        <v>0.39583333333333331</v>
      </c>
      <c r="Y31" s="8">
        <v>0.34722222222222227</v>
      </c>
      <c r="Z31" s="8">
        <v>0.39583333333333331</v>
      </c>
      <c r="AA31" s="8">
        <v>0.31944444444444448</v>
      </c>
      <c r="AB31" s="8"/>
      <c r="AC31" s="8">
        <v>0.2986111111111111</v>
      </c>
      <c r="AD31" s="8">
        <v>0.41666666666666669</v>
      </c>
      <c r="AE31" s="8">
        <v>0.2986111111111111</v>
      </c>
      <c r="AF31" s="8">
        <v>0.3263888888888889</v>
      </c>
      <c r="AG31" s="8">
        <v>0.35416666666666669</v>
      </c>
      <c r="AH31" s="8">
        <v>0.34027777777777773</v>
      </c>
      <c r="AI31" s="8"/>
      <c r="AJ31" s="8"/>
    </row>
    <row r="32" spans="2:36" x14ac:dyDescent="0.3">
      <c r="B32" s="32"/>
      <c r="C32" s="31"/>
      <c r="D32" s="27"/>
      <c r="E32" s="11" t="s">
        <v>56</v>
      </c>
      <c r="F32" s="12">
        <v>0.54166666666666663</v>
      </c>
      <c r="G32" s="12"/>
      <c r="H32" s="12">
        <v>0.61805555555555558</v>
      </c>
      <c r="I32" s="12">
        <v>0.65972222222222221</v>
      </c>
      <c r="J32" s="12">
        <v>0.67361111111111116</v>
      </c>
      <c r="K32" s="12">
        <v>0.75</v>
      </c>
      <c r="L32" s="12">
        <v>0.60416666666666663</v>
      </c>
      <c r="M32" s="12">
        <v>0.54166666666666663</v>
      </c>
      <c r="N32" s="12"/>
      <c r="O32" s="12">
        <v>0.64583333333333337</v>
      </c>
      <c r="P32" s="12">
        <v>0.66666666666666663</v>
      </c>
      <c r="Q32" s="12">
        <v>0.56944444444444442</v>
      </c>
      <c r="R32" s="12">
        <v>0.75</v>
      </c>
      <c r="S32" s="12">
        <v>0.54166666666666663</v>
      </c>
      <c r="T32" s="12">
        <v>0.54166666666666663</v>
      </c>
      <c r="U32" s="12"/>
      <c r="V32" s="12">
        <v>0.65277777777777779</v>
      </c>
      <c r="W32" s="12">
        <v>0.64583333333333337</v>
      </c>
      <c r="X32" s="12">
        <v>0.70138888888888884</v>
      </c>
      <c r="Y32" s="12">
        <v>0.61805555555555558</v>
      </c>
      <c r="Z32" s="12">
        <v>0.61805555555555558</v>
      </c>
      <c r="AA32" s="12">
        <v>0.54166666666666663</v>
      </c>
      <c r="AB32" s="12"/>
      <c r="AC32" s="12">
        <v>0.56944444444444442</v>
      </c>
      <c r="AD32" s="12">
        <v>0.68055555555555547</v>
      </c>
      <c r="AE32" s="12">
        <v>0.56944444444444442</v>
      </c>
      <c r="AF32" s="12">
        <v>0.63888888888888895</v>
      </c>
      <c r="AG32" s="12">
        <v>0.625</v>
      </c>
      <c r="AH32" s="12">
        <v>0.54166666666666663</v>
      </c>
      <c r="AI32" s="12"/>
      <c r="AJ32" s="12"/>
    </row>
    <row r="33" spans="2:36" ht="13.5" customHeight="1" x14ac:dyDescent="0.3">
      <c r="B33" s="32"/>
      <c r="C33" s="28" t="str">
        <f ca="1">IFERROR(INDEX(주민등록번호,B31),"")</f>
        <v>621229-1369009</v>
      </c>
      <c r="D33" s="21" t="s">
        <v>57</v>
      </c>
      <c r="E33" s="13" t="s">
        <v>55</v>
      </c>
      <c r="F33" s="14"/>
      <c r="G33" s="14">
        <v>0.44444444444444442</v>
      </c>
      <c r="H33" s="14"/>
      <c r="I33" s="14">
        <v>0.65972222222222221</v>
      </c>
      <c r="J33" s="14">
        <v>0.67361111111111116</v>
      </c>
      <c r="K33" s="14"/>
      <c r="L33" s="14"/>
      <c r="M33" s="14">
        <v>0.54166666666666663</v>
      </c>
      <c r="N33" s="14">
        <v>0.49305555555555558</v>
      </c>
      <c r="O33" s="14">
        <v>0.64583333333333337</v>
      </c>
      <c r="P33" s="14">
        <v>0.66666666666666663</v>
      </c>
      <c r="Q33" s="14">
        <v>0.56944444444444442</v>
      </c>
      <c r="R33" s="14">
        <v>0.75</v>
      </c>
      <c r="S33" s="14">
        <v>0.54166666666666663</v>
      </c>
      <c r="T33" s="14">
        <v>0.54166666666666663</v>
      </c>
      <c r="U33" s="14">
        <v>0.40277777777777773</v>
      </c>
      <c r="V33" s="14"/>
      <c r="W33" s="14"/>
      <c r="X33" s="14"/>
      <c r="Y33" s="14"/>
      <c r="Z33" s="14">
        <v>0.61805555555555558</v>
      </c>
      <c r="AA33" s="14"/>
      <c r="AB33" s="14">
        <v>0.39583333333333331</v>
      </c>
      <c r="AC33" s="14">
        <v>0.56944444444444442</v>
      </c>
      <c r="AD33" s="14"/>
      <c r="AE33" s="14"/>
      <c r="AF33" s="14">
        <v>0.63888888888888895</v>
      </c>
      <c r="AG33" s="14"/>
      <c r="AH33" s="14"/>
      <c r="AI33" s="14">
        <v>0.43055555555555558</v>
      </c>
      <c r="AJ33" s="14"/>
    </row>
    <row r="34" spans="2:36" x14ac:dyDescent="0.3">
      <c r="B34" s="32"/>
      <c r="C34" s="29"/>
      <c r="D34" s="22"/>
      <c r="E34" s="9" t="s">
        <v>56</v>
      </c>
      <c r="F34" s="10"/>
      <c r="G34" s="10">
        <v>0.76388888888888884</v>
      </c>
      <c r="H34" s="10"/>
      <c r="I34" s="10">
        <v>0.89583333333333337</v>
      </c>
      <c r="J34" s="10">
        <v>0.91666666666666663</v>
      </c>
      <c r="K34" s="10"/>
      <c r="L34" s="10"/>
      <c r="M34" s="10">
        <v>0.91666666666666663</v>
      </c>
      <c r="N34" s="10">
        <v>0.90972222222222221</v>
      </c>
      <c r="O34" s="10">
        <v>0.88194444444444453</v>
      </c>
      <c r="P34" s="10">
        <v>0.89583333333333337</v>
      </c>
      <c r="Q34" s="10">
        <v>0.90277777777777779</v>
      </c>
      <c r="R34" s="10">
        <v>0.91666666666666663</v>
      </c>
      <c r="S34" s="10">
        <v>0.78472222222222221</v>
      </c>
      <c r="T34" s="10">
        <v>0.88888888888888884</v>
      </c>
      <c r="U34" s="10">
        <v>0.63888888888888895</v>
      </c>
      <c r="V34" s="10"/>
      <c r="W34" s="10"/>
      <c r="X34" s="10"/>
      <c r="Y34" s="10"/>
      <c r="Z34" s="10">
        <v>0.91666666666666663</v>
      </c>
      <c r="AA34" s="10"/>
      <c r="AB34" s="10">
        <v>0.74305555555555547</v>
      </c>
      <c r="AC34" s="10">
        <v>0.77777777777777779</v>
      </c>
      <c r="AD34" s="10"/>
      <c r="AE34" s="10"/>
      <c r="AF34" s="10">
        <v>0.91666666666666663</v>
      </c>
      <c r="AG34" s="10"/>
      <c r="AH34" s="10"/>
      <c r="AI34" s="10">
        <v>0.84722222222222221</v>
      </c>
      <c r="AJ34" s="10"/>
    </row>
    <row r="35" spans="2:36" x14ac:dyDescent="0.3">
      <c r="B35" s="32">
        <v>8</v>
      </c>
      <c r="C35" s="30" t="str">
        <f ca="1">IFERROR(INDEX(성명,B35),"")</f>
        <v>도대교</v>
      </c>
      <c r="D35" s="26" t="s">
        <v>54</v>
      </c>
      <c r="E35" s="7" t="s">
        <v>55</v>
      </c>
      <c r="F35" s="8">
        <v>0.2986111111111111</v>
      </c>
      <c r="G35" s="8"/>
      <c r="H35" s="8">
        <v>0.31944444444444448</v>
      </c>
      <c r="I35" s="8">
        <v>0.35416666666666669</v>
      </c>
      <c r="J35" s="8">
        <v>0.44444444444444442</v>
      </c>
      <c r="K35" s="8">
        <v>0.30555555555555552</v>
      </c>
      <c r="L35" s="8">
        <v>0.43055555555555558</v>
      </c>
      <c r="M35" s="8">
        <v>0.34027777777777773</v>
      </c>
      <c r="N35" s="8"/>
      <c r="O35" s="8">
        <v>0.3611111111111111</v>
      </c>
      <c r="P35" s="8">
        <v>0.3125</v>
      </c>
      <c r="Q35" s="8">
        <v>0.31944444444444448</v>
      </c>
      <c r="R35" s="8">
        <v>0.31944444444444448</v>
      </c>
      <c r="S35" s="8">
        <v>0.3888888888888889</v>
      </c>
      <c r="T35" s="8">
        <v>0.4375</v>
      </c>
      <c r="U35" s="8"/>
      <c r="V35" s="8">
        <v>0.43055555555555558</v>
      </c>
      <c r="W35" s="8">
        <v>0.35416666666666669</v>
      </c>
      <c r="X35" s="8">
        <v>0.35416666666666669</v>
      </c>
      <c r="Y35" s="8">
        <v>0.30555555555555552</v>
      </c>
      <c r="Z35" s="8">
        <v>0.39583333333333331</v>
      </c>
      <c r="AA35" s="8">
        <v>0.2986111111111111</v>
      </c>
      <c r="AB35" s="8"/>
      <c r="AC35" s="8">
        <v>0.4375</v>
      </c>
      <c r="AD35" s="8">
        <v>0.31944444444444448</v>
      </c>
      <c r="AE35" s="8">
        <v>0.38194444444444442</v>
      </c>
      <c r="AF35" s="8">
        <v>0.44444444444444442</v>
      </c>
      <c r="AG35" s="8">
        <v>0.38194444444444442</v>
      </c>
      <c r="AH35" s="8">
        <v>0.43055555555555558</v>
      </c>
      <c r="AI35" s="8"/>
      <c r="AJ35" s="8"/>
    </row>
    <row r="36" spans="2:36" x14ac:dyDescent="0.3">
      <c r="B36" s="32"/>
      <c r="C36" s="31"/>
      <c r="D36" s="27"/>
      <c r="E36" s="11" t="s">
        <v>56</v>
      </c>
      <c r="F36" s="12">
        <v>0.54166666666666663</v>
      </c>
      <c r="G36" s="12"/>
      <c r="H36" s="12">
        <v>0.66666666666666663</v>
      </c>
      <c r="I36" s="12">
        <v>0.70138888888888884</v>
      </c>
      <c r="J36" s="12">
        <v>0.75</v>
      </c>
      <c r="K36" s="12">
        <v>0.52777777777777779</v>
      </c>
      <c r="L36" s="12">
        <v>0.70138888888888884</v>
      </c>
      <c r="M36" s="12">
        <v>0.54166666666666663</v>
      </c>
      <c r="N36" s="12"/>
      <c r="O36" s="12">
        <v>0.58333333333333337</v>
      </c>
      <c r="P36" s="12">
        <v>0.625</v>
      </c>
      <c r="Q36" s="12">
        <v>0.625</v>
      </c>
      <c r="R36" s="12">
        <v>0.67361111111111116</v>
      </c>
      <c r="S36" s="12">
        <v>0.6875</v>
      </c>
      <c r="T36" s="12">
        <v>0.54166666666666663</v>
      </c>
      <c r="U36" s="12"/>
      <c r="V36" s="12">
        <v>0.75</v>
      </c>
      <c r="W36" s="12">
        <v>0.69444444444444453</v>
      </c>
      <c r="X36" s="12">
        <v>0.66666666666666663</v>
      </c>
      <c r="Y36" s="12">
        <v>0.65277777777777779</v>
      </c>
      <c r="Z36" s="12">
        <v>0.70833333333333337</v>
      </c>
      <c r="AA36" s="12">
        <v>0.54166666666666663</v>
      </c>
      <c r="AB36" s="12"/>
      <c r="AC36" s="12">
        <v>0.66666666666666663</v>
      </c>
      <c r="AD36" s="12">
        <v>0.58333333333333337</v>
      </c>
      <c r="AE36" s="12">
        <v>0.69444444444444453</v>
      </c>
      <c r="AF36" s="12">
        <v>0.75</v>
      </c>
      <c r="AG36" s="12">
        <v>0.69444444444444453</v>
      </c>
      <c r="AH36" s="12">
        <v>0.54166666666666663</v>
      </c>
      <c r="AI36" s="12"/>
      <c r="AJ36" s="12"/>
    </row>
    <row r="37" spans="2:36" ht="13.5" customHeight="1" x14ac:dyDescent="0.3">
      <c r="B37" s="32"/>
      <c r="C37" s="28" t="str">
        <f ca="1">IFERROR(INDEX(주민등록번호,B35),"")</f>
        <v>890625-1202970</v>
      </c>
      <c r="D37" s="21" t="s">
        <v>57</v>
      </c>
      <c r="E37" s="13" t="s">
        <v>55</v>
      </c>
      <c r="F37" s="14">
        <v>0.54166666666666663</v>
      </c>
      <c r="G37" s="14"/>
      <c r="H37" s="14"/>
      <c r="I37" s="14"/>
      <c r="J37" s="14"/>
      <c r="K37" s="14"/>
      <c r="L37" s="14">
        <v>0.70138888888888884</v>
      </c>
      <c r="M37" s="14"/>
      <c r="N37" s="14">
        <v>0.40972222222222227</v>
      </c>
      <c r="O37" s="14"/>
      <c r="P37" s="14"/>
      <c r="Q37" s="14"/>
      <c r="R37" s="14"/>
      <c r="S37" s="14"/>
      <c r="T37" s="14">
        <v>0.54166666666666663</v>
      </c>
      <c r="U37" s="14">
        <v>0.44444444444444442</v>
      </c>
      <c r="V37" s="14"/>
      <c r="W37" s="14"/>
      <c r="X37" s="14"/>
      <c r="Y37" s="14">
        <v>0.65277777777777779</v>
      </c>
      <c r="Z37" s="14"/>
      <c r="AA37" s="14"/>
      <c r="AB37" s="14">
        <v>0.4861111111111111</v>
      </c>
      <c r="AC37" s="14">
        <v>0.66666666666666663</v>
      </c>
      <c r="AD37" s="14"/>
      <c r="AE37" s="14">
        <v>0.69444444444444453</v>
      </c>
      <c r="AF37" s="14"/>
      <c r="AG37" s="14"/>
      <c r="AH37" s="14"/>
      <c r="AI37" s="14"/>
      <c r="AJ37" s="14"/>
    </row>
    <row r="38" spans="2:36" x14ac:dyDescent="0.3">
      <c r="B38" s="32"/>
      <c r="C38" s="29"/>
      <c r="D38" s="22"/>
      <c r="E38" s="9" t="s">
        <v>56</v>
      </c>
      <c r="F38" s="10">
        <v>0.8125</v>
      </c>
      <c r="G38" s="10"/>
      <c r="H38" s="10"/>
      <c r="I38" s="10"/>
      <c r="J38" s="10"/>
      <c r="K38" s="10"/>
      <c r="L38" s="10">
        <v>0.89583333333333337</v>
      </c>
      <c r="M38" s="10"/>
      <c r="N38" s="10">
        <v>0.77083333333333337</v>
      </c>
      <c r="O38" s="10"/>
      <c r="P38" s="10"/>
      <c r="Q38" s="10"/>
      <c r="R38" s="10"/>
      <c r="S38" s="10"/>
      <c r="T38" s="10">
        <v>0.78472222222222221</v>
      </c>
      <c r="U38" s="10">
        <v>0.76388888888888884</v>
      </c>
      <c r="V38" s="10"/>
      <c r="W38" s="10"/>
      <c r="X38" s="10"/>
      <c r="Y38" s="10">
        <v>0.91666666666666663</v>
      </c>
      <c r="Z38" s="10"/>
      <c r="AA38" s="10"/>
      <c r="AB38" s="10">
        <v>0.81944444444444453</v>
      </c>
      <c r="AC38" s="10">
        <v>0.91666666666666663</v>
      </c>
      <c r="AD38" s="10"/>
      <c r="AE38" s="10">
        <v>0.91666666666666663</v>
      </c>
      <c r="AF38" s="10"/>
      <c r="AG38" s="10"/>
      <c r="AH38" s="10"/>
      <c r="AI38" s="10"/>
      <c r="AJ38" s="10"/>
    </row>
    <row r="39" spans="2:36" x14ac:dyDescent="0.3">
      <c r="B39" s="32">
        <v>9</v>
      </c>
      <c r="C39" s="30" t="str">
        <f ca="1">IFERROR(INDEX(성명,B39),"")</f>
        <v>안성빈</v>
      </c>
      <c r="D39" s="26" t="s">
        <v>54</v>
      </c>
      <c r="E39" s="7" t="s">
        <v>55</v>
      </c>
      <c r="F39" s="8">
        <v>0.4375</v>
      </c>
      <c r="G39" s="8"/>
      <c r="H39" s="8">
        <v>0.38194444444444442</v>
      </c>
      <c r="I39" s="8">
        <v>0.31944444444444448</v>
      </c>
      <c r="J39" s="8">
        <v>0.34027777777777773</v>
      </c>
      <c r="K39" s="8">
        <v>0.4513888888888889</v>
      </c>
      <c r="L39" s="8">
        <v>0.3611111111111111</v>
      </c>
      <c r="M39" s="8">
        <v>0.3125</v>
      </c>
      <c r="N39" s="8"/>
      <c r="O39" s="8">
        <v>0.35416666666666669</v>
      </c>
      <c r="P39" s="8">
        <v>0.4375</v>
      </c>
      <c r="Q39" s="8">
        <v>0.3611111111111111</v>
      </c>
      <c r="R39" s="8">
        <v>0.31944444444444448</v>
      </c>
      <c r="S39" s="8">
        <v>0.34027777777777773</v>
      </c>
      <c r="T39" s="8">
        <v>0.3888888888888889</v>
      </c>
      <c r="U39" s="8"/>
      <c r="V39" s="8">
        <v>0.4236111111111111</v>
      </c>
      <c r="W39" s="8">
        <v>0.34722222222222227</v>
      </c>
      <c r="X39" s="8">
        <v>0.4513888888888889</v>
      </c>
      <c r="Y39" s="8">
        <v>0.4236111111111111</v>
      </c>
      <c r="Z39" s="8">
        <v>0.4375</v>
      </c>
      <c r="AA39" s="8">
        <v>0.39583333333333331</v>
      </c>
      <c r="AB39" s="8"/>
      <c r="AC39" s="8">
        <v>0.3263888888888889</v>
      </c>
      <c r="AD39" s="8">
        <v>0.33333333333333331</v>
      </c>
      <c r="AE39" s="8">
        <v>0.40277777777777773</v>
      </c>
      <c r="AF39" s="8">
        <v>0.34027777777777773</v>
      </c>
      <c r="AG39" s="8">
        <v>0.38194444444444442</v>
      </c>
      <c r="AH39" s="8">
        <v>0.3888888888888889</v>
      </c>
      <c r="AI39" s="8"/>
      <c r="AJ39" s="8"/>
    </row>
    <row r="40" spans="2:36" x14ac:dyDescent="0.3">
      <c r="B40" s="32"/>
      <c r="C40" s="31"/>
      <c r="D40" s="27"/>
      <c r="E40" s="11" t="s">
        <v>56</v>
      </c>
      <c r="F40" s="12">
        <v>0.54166666666666663</v>
      </c>
      <c r="G40" s="12"/>
      <c r="H40" s="12">
        <v>0.73611111111111116</v>
      </c>
      <c r="I40" s="12">
        <v>0.63194444444444442</v>
      </c>
      <c r="J40" s="12">
        <v>0.64583333333333337</v>
      </c>
      <c r="K40" s="12">
        <v>0.67361111111111116</v>
      </c>
      <c r="L40" s="12">
        <v>0.70833333333333337</v>
      </c>
      <c r="M40" s="12">
        <v>0.54166666666666663</v>
      </c>
      <c r="N40" s="12"/>
      <c r="O40" s="12">
        <v>0.65972222222222221</v>
      </c>
      <c r="P40" s="12">
        <v>0.70833333333333337</v>
      </c>
      <c r="Q40" s="12">
        <v>0.625</v>
      </c>
      <c r="R40" s="12">
        <v>0.625</v>
      </c>
      <c r="S40" s="12">
        <v>0.60416666666666663</v>
      </c>
      <c r="T40" s="12">
        <v>0.54166666666666663</v>
      </c>
      <c r="U40" s="12"/>
      <c r="V40" s="12">
        <v>0.65277777777777779</v>
      </c>
      <c r="W40" s="12">
        <v>0.56944444444444442</v>
      </c>
      <c r="X40" s="12">
        <v>0.75</v>
      </c>
      <c r="Y40" s="12">
        <v>0.73611111111111116</v>
      </c>
      <c r="Z40" s="12">
        <v>0.74305555555555547</v>
      </c>
      <c r="AA40" s="12">
        <v>0.54166666666666663</v>
      </c>
      <c r="AB40" s="12"/>
      <c r="AC40" s="12">
        <v>0.63194444444444442</v>
      </c>
      <c r="AD40" s="12">
        <v>0.68055555555555547</v>
      </c>
      <c r="AE40" s="12">
        <v>0.75</v>
      </c>
      <c r="AF40" s="12">
        <v>0.5625</v>
      </c>
      <c r="AG40" s="12">
        <v>0.65277777777777779</v>
      </c>
      <c r="AH40" s="12">
        <v>0.54166666666666663</v>
      </c>
      <c r="AI40" s="12"/>
      <c r="AJ40" s="12"/>
    </row>
    <row r="41" spans="2:36" ht="13.5" customHeight="1" x14ac:dyDescent="0.3">
      <c r="B41" s="32"/>
      <c r="C41" s="28" t="str">
        <f ca="1">IFERROR(INDEX(주민등록번호,B39),"")</f>
        <v>840219-1620076</v>
      </c>
      <c r="D41" s="21" t="s">
        <v>57</v>
      </c>
      <c r="E41" s="13" t="s">
        <v>55</v>
      </c>
      <c r="F41" s="14"/>
      <c r="G41" s="14">
        <v>0.49305555555555558</v>
      </c>
      <c r="H41" s="14"/>
      <c r="I41" s="14"/>
      <c r="J41" s="14"/>
      <c r="K41" s="14">
        <v>0.67361111111111116</v>
      </c>
      <c r="L41" s="14"/>
      <c r="M41" s="14"/>
      <c r="N41" s="14">
        <v>0.43055555555555558</v>
      </c>
      <c r="O41" s="14">
        <v>0.65972222222222221</v>
      </c>
      <c r="P41" s="14"/>
      <c r="Q41" s="14"/>
      <c r="R41" s="14"/>
      <c r="S41" s="14">
        <v>0.60416666666666663</v>
      </c>
      <c r="T41" s="14"/>
      <c r="U41" s="14">
        <v>0.44444444444444442</v>
      </c>
      <c r="V41" s="14"/>
      <c r="W41" s="14"/>
      <c r="X41" s="14"/>
      <c r="Y41" s="14"/>
      <c r="Z41" s="14"/>
      <c r="AA41" s="14">
        <v>0.54166666666666663</v>
      </c>
      <c r="AB41" s="14">
        <v>0.44444444444444442</v>
      </c>
      <c r="AC41" s="14"/>
      <c r="AD41" s="14"/>
      <c r="AE41" s="14"/>
      <c r="AF41" s="14"/>
      <c r="AG41" s="14"/>
      <c r="AH41" s="14"/>
      <c r="AI41" s="14">
        <v>0.39583333333333331</v>
      </c>
      <c r="AJ41" s="14"/>
    </row>
    <row r="42" spans="2:36" x14ac:dyDescent="0.3">
      <c r="B42" s="32"/>
      <c r="C42" s="29"/>
      <c r="D42" s="22"/>
      <c r="E42" s="9" t="s">
        <v>56</v>
      </c>
      <c r="F42" s="10"/>
      <c r="G42" s="10">
        <v>0.68055555555555547</v>
      </c>
      <c r="H42" s="10"/>
      <c r="I42" s="10"/>
      <c r="J42" s="10"/>
      <c r="K42" s="10">
        <v>0.91666666666666663</v>
      </c>
      <c r="L42" s="10"/>
      <c r="M42" s="10"/>
      <c r="N42" s="10">
        <v>0.77083333333333337</v>
      </c>
      <c r="O42" s="10">
        <v>0.91666666666666663</v>
      </c>
      <c r="P42" s="10"/>
      <c r="Q42" s="10"/>
      <c r="R42" s="10"/>
      <c r="S42" s="10">
        <v>0.89583333333333337</v>
      </c>
      <c r="T42" s="10"/>
      <c r="U42" s="10">
        <v>0.6875</v>
      </c>
      <c r="V42" s="10"/>
      <c r="W42" s="10"/>
      <c r="X42" s="10"/>
      <c r="Y42" s="10"/>
      <c r="Z42" s="10"/>
      <c r="AA42" s="10">
        <v>0.89583333333333337</v>
      </c>
      <c r="AB42" s="10">
        <v>0.65277777777777779</v>
      </c>
      <c r="AC42" s="10"/>
      <c r="AD42" s="10"/>
      <c r="AE42" s="10"/>
      <c r="AF42" s="10"/>
      <c r="AG42" s="10"/>
      <c r="AH42" s="10"/>
      <c r="AI42" s="10">
        <v>0.77083333333333337</v>
      </c>
      <c r="AJ42" s="10"/>
    </row>
    <row r="43" spans="2:36" x14ac:dyDescent="0.3">
      <c r="B43" s="32">
        <v>10</v>
      </c>
      <c r="C43" s="30" t="str">
        <f ca="1">IFERROR(INDEX(성명,B43),"")</f>
        <v>유준민</v>
      </c>
      <c r="D43" s="26" t="s">
        <v>54</v>
      </c>
      <c r="E43" s="7" t="s">
        <v>55</v>
      </c>
      <c r="F43" s="8">
        <v>0.40277777777777773</v>
      </c>
      <c r="G43" s="8"/>
      <c r="H43" s="8">
        <v>0.4236111111111111</v>
      </c>
      <c r="I43" s="8">
        <v>0.40972222222222227</v>
      </c>
      <c r="J43" s="8">
        <v>0.30555555555555552</v>
      </c>
      <c r="K43" s="8">
        <v>0.34027777777777773</v>
      </c>
      <c r="L43" s="8">
        <v>0.40277777777777773</v>
      </c>
      <c r="M43" s="8">
        <v>0.4236111111111111</v>
      </c>
      <c r="N43" s="8"/>
      <c r="O43" s="8">
        <v>0.375</v>
      </c>
      <c r="P43" s="8">
        <v>0.35416666666666669</v>
      </c>
      <c r="Q43" s="8">
        <v>0.38194444444444442</v>
      </c>
      <c r="R43" s="8">
        <v>0.3611111111111111</v>
      </c>
      <c r="S43" s="8">
        <v>0.30555555555555552</v>
      </c>
      <c r="T43" s="8">
        <v>0.4375</v>
      </c>
      <c r="U43" s="8"/>
      <c r="V43" s="8">
        <v>0.35416666666666669</v>
      </c>
      <c r="W43" s="8">
        <v>0.31944444444444448</v>
      </c>
      <c r="X43" s="8">
        <v>0.39583333333333331</v>
      </c>
      <c r="Y43" s="8">
        <v>0.3611111111111111</v>
      </c>
      <c r="Z43" s="8">
        <v>0.34722222222222227</v>
      </c>
      <c r="AA43" s="8">
        <v>0.35416666666666669</v>
      </c>
      <c r="AB43" s="8"/>
      <c r="AC43" s="8">
        <v>0.35416666666666669</v>
      </c>
      <c r="AD43" s="8">
        <v>0.3125</v>
      </c>
      <c r="AE43" s="8">
        <v>0.34027777777777773</v>
      </c>
      <c r="AF43" s="8">
        <v>0.3263888888888889</v>
      </c>
      <c r="AG43" s="8">
        <v>0.3263888888888889</v>
      </c>
      <c r="AH43" s="8">
        <v>0.43055555555555558</v>
      </c>
      <c r="AI43" s="8"/>
      <c r="AJ43" s="8"/>
    </row>
    <row r="44" spans="2:36" x14ac:dyDescent="0.3">
      <c r="B44" s="32"/>
      <c r="C44" s="31"/>
      <c r="D44" s="27"/>
      <c r="E44" s="11" t="s">
        <v>56</v>
      </c>
      <c r="F44" s="12">
        <v>0.54166666666666663</v>
      </c>
      <c r="G44" s="12"/>
      <c r="H44" s="12">
        <v>0.6875</v>
      </c>
      <c r="I44" s="12">
        <v>0.63888888888888895</v>
      </c>
      <c r="J44" s="12">
        <v>0.65277777777777779</v>
      </c>
      <c r="K44" s="12">
        <v>0.56944444444444442</v>
      </c>
      <c r="L44" s="12">
        <v>0.75</v>
      </c>
      <c r="M44" s="12">
        <v>0.54166666666666663</v>
      </c>
      <c r="N44" s="12"/>
      <c r="O44" s="12">
        <v>0.72222222222222221</v>
      </c>
      <c r="P44" s="12">
        <v>0.57638888888888895</v>
      </c>
      <c r="Q44" s="12">
        <v>0.6875</v>
      </c>
      <c r="R44" s="12">
        <v>0.58333333333333337</v>
      </c>
      <c r="S44" s="12">
        <v>0.61111111111111105</v>
      </c>
      <c r="T44" s="12">
        <v>0.54166666666666663</v>
      </c>
      <c r="U44" s="12"/>
      <c r="V44" s="12">
        <v>0.58333333333333337</v>
      </c>
      <c r="W44" s="12">
        <v>0.625</v>
      </c>
      <c r="X44" s="12">
        <v>0.66666666666666663</v>
      </c>
      <c r="Y44" s="12">
        <v>0.71527777777777779</v>
      </c>
      <c r="Z44" s="12">
        <v>0.65277777777777779</v>
      </c>
      <c r="AA44" s="12">
        <v>0.54166666666666663</v>
      </c>
      <c r="AB44" s="12"/>
      <c r="AC44" s="12">
        <v>0.58333333333333337</v>
      </c>
      <c r="AD44" s="12">
        <v>0.625</v>
      </c>
      <c r="AE44" s="12">
        <v>0.61111111111111105</v>
      </c>
      <c r="AF44" s="12">
        <v>0.54861111111111105</v>
      </c>
      <c r="AG44" s="12">
        <v>0.68055555555555547</v>
      </c>
      <c r="AH44" s="12">
        <v>0.54166666666666663</v>
      </c>
      <c r="AI44" s="12"/>
      <c r="AJ44" s="12"/>
    </row>
    <row r="45" spans="2:36" ht="13.5" customHeight="1" x14ac:dyDescent="0.3">
      <c r="B45" s="32"/>
      <c r="C45" s="28" t="str">
        <f ca="1">IFERROR(INDEX(주민등록번호,B43),"")</f>
        <v>851111-1988989</v>
      </c>
      <c r="D45" s="21" t="s">
        <v>57</v>
      </c>
      <c r="E45" s="13" t="s">
        <v>55</v>
      </c>
      <c r="F45" s="14">
        <v>0.54166666666666663</v>
      </c>
      <c r="G45" s="14">
        <v>0.40972222222222227</v>
      </c>
      <c r="H45" s="14"/>
      <c r="I45" s="14"/>
      <c r="J45" s="14"/>
      <c r="K45" s="14"/>
      <c r="L45" s="14"/>
      <c r="M45" s="14"/>
      <c r="N45" s="14">
        <v>0.39583333333333331</v>
      </c>
      <c r="O45" s="14"/>
      <c r="P45" s="14"/>
      <c r="Q45" s="14"/>
      <c r="R45" s="14">
        <v>0.58333333333333337</v>
      </c>
      <c r="S45" s="14"/>
      <c r="T45" s="14"/>
      <c r="U45" s="14">
        <v>0.4375</v>
      </c>
      <c r="V45" s="14"/>
      <c r="W45" s="14"/>
      <c r="X45" s="14"/>
      <c r="Y45" s="14">
        <v>0.71527777777777779</v>
      </c>
      <c r="Z45" s="14">
        <v>0.65277777777777779</v>
      </c>
      <c r="AA45" s="14"/>
      <c r="AB45" s="14">
        <v>0.40972222222222227</v>
      </c>
      <c r="AC45" s="14">
        <v>0.58333333333333337</v>
      </c>
      <c r="AD45" s="14">
        <v>0.625</v>
      </c>
      <c r="AE45" s="14"/>
      <c r="AF45" s="14"/>
      <c r="AG45" s="14"/>
      <c r="AH45" s="14"/>
      <c r="AI45" s="14">
        <v>0.47916666666666669</v>
      </c>
      <c r="AJ45" s="14"/>
    </row>
    <row r="46" spans="2:36" x14ac:dyDescent="0.3">
      <c r="B46" s="32"/>
      <c r="C46" s="29"/>
      <c r="D46" s="22"/>
      <c r="E46" s="9" t="s">
        <v>56</v>
      </c>
      <c r="F46" s="10">
        <v>0.90972222222222221</v>
      </c>
      <c r="G46" s="10">
        <v>0.74305555555555547</v>
      </c>
      <c r="H46" s="10"/>
      <c r="I46" s="10"/>
      <c r="J46" s="10"/>
      <c r="K46" s="10"/>
      <c r="L46" s="10"/>
      <c r="M46" s="10"/>
      <c r="N46" s="10">
        <v>0.6875</v>
      </c>
      <c r="O46" s="10"/>
      <c r="P46" s="10"/>
      <c r="Q46" s="10"/>
      <c r="R46" s="10">
        <v>0.91666666666666663</v>
      </c>
      <c r="S46" s="10"/>
      <c r="T46" s="10"/>
      <c r="U46" s="10">
        <v>0.64583333333333337</v>
      </c>
      <c r="V46" s="10"/>
      <c r="W46" s="10"/>
      <c r="X46" s="10"/>
      <c r="Y46" s="10">
        <v>0.91666666666666663</v>
      </c>
      <c r="Z46" s="10">
        <v>0.90277777777777779</v>
      </c>
      <c r="AA46" s="10"/>
      <c r="AB46" s="10">
        <v>0.70138888888888884</v>
      </c>
      <c r="AC46" s="10">
        <v>0.82638888888888884</v>
      </c>
      <c r="AD46" s="10">
        <v>0.91666666666666663</v>
      </c>
      <c r="AE46" s="10"/>
      <c r="AF46" s="10"/>
      <c r="AG46" s="10"/>
      <c r="AH46" s="10"/>
      <c r="AI46" s="10">
        <v>0.86111111111111116</v>
      </c>
      <c r="AJ46" s="10"/>
    </row>
    <row r="47" spans="2:36" x14ac:dyDescent="0.3">
      <c r="B47" s="32">
        <v>11</v>
      </c>
      <c r="C47" s="30" t="str">
        <f ca="1">IFERROR(INDEX(성명,B47),"")</f>
        <v>양가현</v>
      </c>
      <c r="D47" s="26" t="s">
        <v>54</v>
      </c>
      <c r="E47" s="7" t="s">
        <v>55</v>
      </c>
      <c r="F47" s="8">
        <v>0.3888888888888889</v>
      </c>
      <c r="G47" s="8"/>
      <c r="H47" s="8">
        <v>0.36805555555555558</v>
      </c>
      <c r="I47" s="8">
        <v>0.3125</v>
      </c>
      <c r="J47" s="8">
        <v>0.3888888888888889</v>
      </c>
      <c r="K47" s="8">
        <v>0.35416666666666669</v>
      </c>
      <c r="L47" s="8">
        <v>0.4236111111111111</v>
      </c>
      <c r="M47" s="8">
        <v>0.4513888888888889</v>
      </c>
      <c r="N47" s="8"/>
      <c r="O47" s="8">
        <v>0.40972222222222227</v>
      </c>
      <c r="P47" s="8">
        <v>0.3125</v>
      </c>
      <c r="Q47" s="8">
        <v>0.4513888888888889</v>
      </c>
      <c r="R47" s="8">
        <v>0.3125</v>
      </c>
      <c r="S47" s="8">
        <v>0.31944444444444448</v>
      </c>
      <c r="T47" s="8">
        <v>0.3263888888888889</v>
      </c>
      <c r="U47" s="8"/>
      <c r="V47" s="8">
        <v>0.34027777777777773</v>
      </c>
      <c r="W47" s="8">
        <v>0.35416666666666669</v>
      </c>
      <c r="X47" s="8">
        <v>0.40972222222222227</v>
      </c>
      <c r="Y47" s="8">
        <v>0.34722222222222227</v>
      </c>
      <c r="Z47" s="8">
        <v>0.3888888888888889</v>
      </c>
      <c r="AA47" s="8">
        <v>0.3888888888888889</v>
      </c>
      <c r="AB47" s="8"/>
      <c r="AC47" s="8">
        <v>0.3611111111111111</v>
      </c>
      <c r="AD47" s="8">
        <v>0.40277777777777773</v>
      </c>
      <c r="AE47" s="8">
        <v>0.4236111111111111</v>
      </c>
      <c r="AF47" s="8">
        <v>0.31944444444444448</v>
      </c>
      <c r="AG47" s="8">
        <v>0.3125</v>
      </c>
      <c r="AH47" s="8">
        <v>0.4513888888888889</v>
      </c>
      <c r="AI47" s="8"/>
      <c r="AJ47" s="8"/>
    </row>
    <row r="48" spans="2:36" x14ac:dyDescent="0.3">
      <c r="B48" s="32"/>
      <c r="C48" s="31"/>
      <c r="D48" s="27"/>
      <c r="E48" s="11" t="s">
        <v>56</v>
      </c>
      <c r="F48" s="12">
        <v>0.54166666666666663</v>
      </c>
      <c r="G48" s="12"/>
      <c r="H48" s="12">
        <v>0.72222222222222221</v>
      </c>
      <c r="I48" s="12">
        <v>0.53472222222222221</v>
      </c>
      <c r="J48" s="12">
        <v>0.61805555555555558</v>
      </c>
      <c r="K48" s="12">
        <v>0.70138888888888884</v>
      </c>
      <c r="L48" s="12">
        <v>0.75</v>
      </c>
      <c r="M48" s="12">
        <v>0.54166666666666663</v>
      </c>
      <c r="N48" s="12"/>
      <c r="O48" s="12">
        <v>0.75</v>
      </c>
      <c r="P48" s="12">
        <v>0.61805555555555558</v>
      </c>
      <c r="Q48" s="12">
        <v>0.68055555555555547</v>
      </c>
      <c r="R48" s="12">
        <v>0.53472222222222221</v>
      </c>
      <c r="S48" s="12">
        <v>0.54861111111111105</v>
      </c>
      <c r="T48" s="12">
        <v>0.54166666666666663</v>
      </c>
      <c r="U48" s="12"/>
      <c r="V48" s="12">
        <v>0.56944444444444442</v>
      </c>
      <c r="W48" s="12">
        <v>0.65972222222222221</v>
      </c>
      <c r="X48" s="12">
        <v>0.63194444444444442</v>
      </c>
      <c r="Y48" s="12">
        <v>0.70138888888888884</v>
      </c>
      <c r="Z48" s="12">
        <v>0.65277777777777779</v>
      </c>
      <c r="AA48" s="12">
        <v>0.54166666666666663</v>
      </c>
      <c r="AB48" s="12"/>
      <c r="AC48" s="12">
        <v>0.59027777777777779</v>
      </c>
      <c r="AD48" s="12">
        <v>0.625</v>
      </c>
      <c r="AE48" s="12">
        <v>0.75</v>
      </c>
      <c r="AF48" s="12">
        <v>0.54861111111111105</v>
      </c>
      <c r="AG48" s="12">
        <v>0.54166666666666663</v>
      </c>
      <c r="AH48" s="12">
        <v>0.54166666666666663</v>
      </c>
      <c r="AI48" s="12"/>
      <c r="AJ48" s="12"/>
    </row>
    <row r="49" spans="2:36" ht="13.5" customHeight="1" x14ac:dyDescent="0.3">
      <c r="B49" s="32"/>
      <c r="C49" s="28" t="str">
        <f ca="1">IFERROR(INDEX(주민등록번호,B47),"")</f>
        <v>750305-2296435</v>
      </c>
      <c r="D49" s="21" t="s">
        <v>57</v>
      </c>
      <c r="E49" s="13" t="s">
        <v>55</v>
      </c>
      <c r="F49" s="14"/>
      <c r="G49" s="14">
        <v>0.47222222222222227</v>
      </c>
      <c r="H49" s="14"/>
      <c r="I49" s="14">
        <v>0.53472222222222221</v>
      </c>
      <c r="J49" s="14">
        <v>0.61805555555555558</v>
      </c>
      <c r="K49" s="14"/>
      <c r="L49" s="14"/>
      <c r="M49" s="14"/>
      <c r="N49" s="14">
        <v>0.43055555555555558</v>
      </c>
      <c r="O49" s="14"/>
      <c r="P49" s="14"/>
      <c r="Q49" s="14"/>
      <c r="R49" s="14">
        <v>0.53472222222222221</v>
      </c>
      <c r="S49" s="14"/>
      <c r="T49" s="14"/>
      <c r="U49" s="14">
        <v>0.44444444444444442</v>
      </c>
      <c r="V49" s="14">
        <v>0.56944444444444442</v>
      </c>
      <c r="W49" s="14"/>
      <c r="X49" s="14">
        <v>0.63194444444444442</v>
      </c>
      <c r="Y49" s="14"/>
      <c r="Z49" s="14">
        <v>0.65277777777777779</v>
      </c>
      <c r="AA49" s="14"/>
      <c r="AB49" s="14">
        <v>0.4513888888888889</v>
      </c>
      <c r="AC49" s="14"/>
      <c r="AD49" s="14"/>
      <c r="AE49" s="14"/>
      <c r="AF49" s="14"/>
      <c r="AG49" s="14">
        <v>0.54166666666666663</v>
      </c>
      <c r="AH49" s="14"/>
      <c r="AI49" s="14">
        <v>0.40972222222222227</v>
      </c>
      <c r="AJ49" s="14"/>
    </row>
    <row r="50" spans="2:36" x14ac:dyDescent="0.3">
      <c r="B50" s="32"/>
      <c r="C50" s="29"/>
      <c r="D50" s="22"/>
      <c r="E50" s="9" t="s">
        <v>56</v>
      </c>
      <c r="F50" s="10"/>
      <c r="G50" s="10">
        <v>0.8125</v>
      </c>
      <c r="H50" s="10"/>
      <c r="I50" s="10">
        <v>0.91666666666666663</v>
      </c>
      <c r="J50" s="10">
        <v>0.91666666666666663</v>
      </c>
      <c r="K50" s="10"/>
      <c r="L50" s="10"/>
      <c r="M50" s="10"/>
      <c r="N50" s="10">
        <v>0.6875</v>
      </c>
      <c r="O50" s="10"/>
      <c r="P50" s="10"/>
      <c r="Q50" s="10"/>
      <c r="R50" s="10">
        <v>0.86805555555555547</v>
      </c>
      <c r="S50" s="10"/>
      <c r="T50" s="10"/>
      <c r="U50" s="10">
        <v>0.63888888888888895</v>
      </c>
      <c r="V50" s="10">
        <v>0.85416666666666663</v>
      </c>
      <c r="W50" s="10"/>
      <c r="X50" s="10">
        <v>0.91666666666666663</v>
      </c>
      <c r="Y50" s="10"/>
      <c r="Z50" s="10">
        <v>0.91666666666666663</v>
      </c>
      <c r="AA50" s="10"/>
      <c r="AB50" s="10">
        <v>0.78472222222222221</v>
      </c>
      <c r="AC50" s="10"/>
      <c r="AD50" s="10"/>
      <c r="AE50" s="10"/>
      <c r="AF50" s="10"/>
      <c r="AG50" s="10">
        <v>0.91666666666666663</v>
      </c>
      <c r="AH50" s="10"/>
      <c r="AI50" s="10">
        <v>0.64583333333333337</v>
      </c>
      <c r="AJ50" s="10"/>
    </row>
    <row r="51" spans="2:36" x14ac:dyDescent="0.3">
      <c r="B51" s="32">
        <v>12</v>
      </c>
      <c r="C51" s="30" t="str">
        <f ca="1">IFERROR(INDEX(성명,B51),"")</f>
        <v>강미미</v>
      </c>
      <c r="D51" s="26" t="s">
        <v>54</v>
      </c>
      <c r="E51" s="7" t="s">
        <v>55</v>
      </c>
      <c r="F51" s="8">
        <v>0.3888888888888889</v>
      </c>
      <c r="G51" s="8"/>
      <c r="H51" s="8">
        <v>0.44444444444444442</v>
      </c>
      <c r="I51" s="8">
        <v>0.4236111111111111</v>
      </c>
      <c r="J51" s="8">
        <v>0.43055555555555558</v>
      </c>
      <c r="K51" s="8">
        <v>0.2986111111111111</v>
      </c>
      <c r="L51" s="8">
        <v>0.34722222222222227</v>
      </c>
      <c r="M51" s="8">
        <v>0.40972222222222227</v>
      </c>
      <c r="N51" s="8"/>
      <c r="O51" s="8">
        <v>0.34722222222222227</v>
      </c>
      <c r="P51" s="8">
        <v>0.3888888888888889</v>
      </c>
      <c r="Q51" s="8">
        <v>0.4513888888888889</v>
      </c>
      <c r="R51" s="8">
        <v>0.3611111111111111</v>
      </c>
      <c r="S51" s="8">
        <v>0.3611111111111111</v>
      </c>
      <c r="T51" s="8">
        <v>0.36805555555555558</v>
      </c>
      <c r="U51" s="8"/>
      <c r="V51" s="8">
        <v>0.3611111111111111</v>
      </c>
      <c r="W51" s="8">
        <v>0.44444444444444442</v>
      </c>
      <c r="X51" s="8">
        <v>0.4236111111111111</v>
      </c>
      <c r="Y51" s="8">
        <v>0.3888888888888889</v>
      </c>
      <c r="Z51" s="8">
        <v>0.4236111111111111</v>
      </c>
      <c r="AA51" s="8">
        <v>0.4375</v>
      </c>
      <c r="AB51" s="8"/>
      <c r="AC51" s="8">
        <v>0.4236111111111111</v>
      </c>
      <c r="AD51" s="8">
        <v>0.4236111111111111</v>
      </c>
      <c r="AE51" s="8">
        <v>0.36805555555555558</v>
      </c>
      <c r="AF51" s="8">
        <v>0.3263888888888889</v>
      </c>
      <c r="AG51" s="8">
        <v>0.3888888888888889</v>
      </c>
      <c r="AH51" s="8">
        <v>0.3611111111111111</v>
      </c>
      <c r="AI51" s="8"/>
      <c r="AJ51" s="8"/>
    </row>
    <row r="52" spans="2:36" x14ac:dyDescent="0.3">
      <c r="B52" s="32"/>
      <c r="C52" s="31"/>
      <c r="D52" s="27"/>
      <c r="E52" s="11" t="s">
        <v>56</v>
      </c>
      <c r="F52" s="12">
        <v>0.54166666666666663</v>
      </c>
      <c r="G52" s="12"/>
      <c r="H52" s="12">
        <v>0.75</v>
      </c>
      <c r="I52" s="12">
        <v>0.64583333333333337</v>
      </c>
      <c r="J52" s="12">
        <v>0.65277777777777779</v>
      </c>
      <c r="K52" s="12">
        <v>0.61111111111111105</v>
      </c>
      <c r="L52" s="12">
        <v>0.65277777777777779</v>
      </c>
      <c r="M52" s="12">
        <v>0.54166666666666663</v>
      </c>
      <c r="N52" s="12"/>
      <c r="O52" s="12">
        <v>0.56944444444444442</v>
      </c>
      <c r="P52" s="12">
        <v>0.70138888888888884</v>
      </c>
      <c r="Q52" s="12">
        <v>0.67361111111111116</v>
      </c>
      <c r="R52" s="12">
        <v>0.67361111111111116</v>
      </c>
      <c r="S52" s="12">
        <v>0.63194444444444442</v>
      </c>
      <c r="T52" s="12">
        <v>0.54166666666666663</v>
      </c>
      <c r="U52" s="12"/>
      <c r="V52" s="12">
        <v>0.66666666666666663</v>
      </c>
      <c r="W52" s="12">
        <v>0.67361111111111116</v>
      </c>
      <c r="X52" s="12">
        <v>0.6875</v>
      </c>
      <c r="Y52" s="12">
        <v>0.61111111111111105</v>
      </c>
      <c r="Z52" s="12">
        <v>0.69444444444444453</v>
      </c>
      <c r="AA52" s="12">
        <v>0.54166666666666663</v>
      </c>
      <c r="AB52" s="12"/>
      <c r="AC52" s="12">
        <v>0.75</v>
      </c>
      <c r="AD52" s="12">
        <v>0.75</v>
      </c>
      <c r="AE52" s="12">
        <v>0.71527777777777779</v>
      </c>
      <c r="AF52" s="12">
        <v>0.63888888888888895</v>
      </c>
      <c r="AG52" s="12">
        <v>0.61805555555555558</v>
      </c>
      <c r="AH52" s="12">
        <v>0.54166666666666663</v>
      </c>
      <c r="AI52" s="12"/>
      <c r="AJ52" s="12"/>
    </row>
    <row r="53" spans="2:36" ht="13.5" customHeight="1" x14ac:dyDescent="0.3">
      <c r="B53" s="32"/>
      <c r="C53" s="28" t="str">
        <f ca="1">IFERROR(INDEX(주민등록번호,B51),"")</f>
        <v>771128-2879705</v>
      </c>
      <c r="D53" s="21" t="s">
        <v>57</v>
      </c>
      <c r="E53" s="13" t="s">
        <v>55</v>
      </c>
      <c r="F53" s="14"/>
      <c r="G53" s="14">
        <v>0.4236111111111111</v>
      </c>
      <c r="H53" s="14"/>
      <c r="I53" s="14">
        <v>0.64583333333333337</v>
      </c>
      <c r="J53" s="14">
        <v>0.65277777777777779</v>
      </c>
      <c r="K53" s="14"/>
      <c r="L53" s="14"/>
      <c r="M53" s="14"/>
      <c r="N53" s="14">
        <v>0.40972222222222227</v>
      </c>
      <c r="O53" s="14"/>
      <c r="P53" s="14"/>
      <c r="Q53" s="14"/>
      <c r="R53" s="14"/>
      <c r="S53" s="14"/>
      <c r="T53" s="14">
        <v>0.54166666666666663</v>
      </c>
      <c r="U53" s="14">
        <v>0.43055555555555558</v>
      </c>
      <c r="V53" s="14"/>
      <c r="W53" s="14"/>
      <c r="X53" s="14"/>
      <c r="Y53" s="14"/>
      <c r="Z53" s="14"/>
      <c r="AA53" s="14">
        <v>0.54166666666666663</v>
      </c>
      <c r="AB53" s="14">
        <v>0.40277777777777773</v>
      </c>
      <c r="AC53" s="14"/>
      <c r="AD53" s="14"/>
      <c r="AE53" s="14"/>
      <c r="AF53" s="14"/>
      <c r="AG53" s="14"/>
      <c r="AH53" s="14"/>
      <c r="AI53" s="14">
        <v>0.47916666666666669</v>
      </c>
      <c r="AJ53" s="14"/>
    </row>
    <row r="54" spans="2:36" x14ac:dyDescent="0.3">
      <c r="B54" s="32"/>
      <c r="C54" s="29"/>
      <c r="D54" s="22"/>
      <c r="E54" s="9" t="s">
        <v>56</v>
      </c>
      <c r="F54" s="10"/>
      <c r="G54" s="10">
        <v>0.81944444444444453</v>
      </c>
      <c r="H54" s="10"/>
      <c r="I54" s="10">
        <v>0.91666666666666663</v>
      </c>
      <c r="J54" s="10">
        <v>0.88888888888888884</v>
      </c>
      <c r="K54" s="10"/>
      <c r="L54" s="10"/>
      <c r="M54" s="10"/>
      <c r="N54" s="10">
        <v>0.65277777777777779</v>
      </c>
      <c r="O54" s="10"/>
      <c r="P54" s="10"/>
      <c r="Q54" s="10"/>
      <c r="R54" s="10"/>
      <c r="S54" s="10"/>
      <c r="T54" s="10">
        <v>0.81944444444444453</v>
      </c>
      <c r="U54" s="10">
        <v>0.63888888888888895</v>
      </c>
      <c r="V54" s="10"/>
      <c r="W54" s="10"/>
      <c r="X54" s="10"/>
      <c r="Y54" s="10"/>
      <c r="Z54" s="10"/>
      <c r="AA54" s="10">
        <v>0.86805555555555547</v>
      </c>
      <c r="AB54" s="10">
        <v>0.80555555555555547</v>
      </c>
      <c r="AC54" s="10"/>
      <c r="AD54" s="10"/>
      <c r="AE54" s="10"/>
      <c r="AF54" s="10"/>
      <c r="AG54" s="10"/>
      <c r="AH54" s="10"/>
      <c r="AI54" s="10">
        <v>0.74305555555555547</v>
      </c>
      <c r="AJ54" s="10"/>
    </row>
    <row r="55" spans="2:36" x14ac:dyDescent="0.3">
      <c r="B55" s="32">
        <v>13</v>
      </c>
      <c r="C55" s="30" t="str">
        <f ca="1">IFERROR(INDEX(성명,B55),"")</f>
        <v>윤근혜</v>
      </c>
      <c r="D55" s="26" t="s">
        <v>54</v>
      </c>
      <c r="E55" s="7" t="s">
        <v>55</v>
      </c>
      <c r="F55" s="8">
        <v>0.3263888888888889</v>
      </c>
      <c r="G55" s="8"/>
      <c r="H55" s="8">
        <v>0.34722222222222227</v>
      </c>
      <c r="I55" s="8">
        <v>0.36805555555555558</v>
      </c>
      <c r="J55" s="8">
        <v>0.4375</v>
      </c>
      <c r="K55" s="8">
        <v>0.30555555555555552</v>
      </c>
      <c r="L55" s="8">
        <v>0.43055555555555558</v>
      </c>
      <c r="M55" s="8">
        <v>0.4236111111111111</v>
      </c>
      <c r="N55" s="8"/>
      <c r="O55" s="8">
        <v>0.44444444444444442</v>
      </c>
      <c r="P55" s="8">
        <v>0.44444444444444442</v>
      </c>
      <c r="Q55" s="8">
        <v>0.34027777777777773</v>
      </c>
      <c r="R55" s="8">
        <v>0.39583333333333331</v>
      </c>
      <c r="S55" s="8">
        <v>0.4513888888888889</v>
      </c>
      <c r="T55" s="8">
        <v>0.36805555555555558</v>
      </c>
      <c r="U55" s="8"/>
      <c r="V55" s="8">
        <v>0.36805555555555558</v>
      </c>
      <c r="W55" s="8">
        <v>0.39583333333333331</v>
      </c>
      <c r="X55" s="8">
        <v>0.40277777777777773</v>
      </c>
      <c r="Y55" s="8">
        <v>0.4513888888888889</v>
      </c>
      <c r="Z55" s="8">
        <v>0.3125</v>
      </c>
      <c r="AA55" s="8">
        <v>0.35416666666666669</v>
      </c>
      <c r="AB55" s="8"/>
      <c r="AC55" s="8">
        <v>0.39583333333333331</v>
      </c>
      <c r="AD55" s="8">
        <v>0.34027777777777773</v>
      </c>
      <c r="AE55" s="8">
        <v>0.2986111111111111</v>
      </c>
      <c r="AF55" s="8">
        <v>0.41666666666666669</v>
      </c>
      <c r="AG55" s="8">
        <v>0.40972222222222227</v>
      </c>
      <c r="AH55" s="8">
        <v>0.35416666666666669</v>
      </c>
      <c r="AI55" s="8"/>
      <c r="AJ55" s="8"/>
    </row>
    <row r="56" spans="2:36" x14ac:dyDescent="0.3">
      <c r="B56" s="32"/>
      <c r="C56" s="31"/>
      <c r="D56" s="27"/>
      <c r="E56" s="11" t="s">
        <v>56</v>
      </c>
      <c r="F56" s="12">
        <v>0.54166666666666663</v>
      </c>
      <c r="G56" s="12"/>
      <c r="H56" s="12">
        <v>0.56944444444444442</v>
      </c>
      <c r="I56" s="12">
        <v>0.68055555555555547</v>
      </c>
      <c r="J56" s="12">
        <v>0.66666666666666663</v>
      </c>
      <c r="K56" s="12">
        <v>0.57638888888888895</v>
      </c>
      <c r="L56" s="12">
        <v>0.75</v>
      </c>
      <c r="M56" s="12">
        <v>0.54166666666666663</v>
      </c>
      <c r="N56" s="12"/>
      <c r="O56" s="12">
        <v>0.75</v>
      </c>
      <c r="P56" s="12">
        <v>0.66666666666666663</v>
      </c>
      <c r="Q56" s="12">
        <v>0.56944444444444442</v>
      </c>
      <c r="R56" s="12">
        <v>0.625</v>
      </c>
      <c r="S56" s="12">
        <v>0.72222222222222221</v>
      </c>
      <c r="T56" s="12">
        <v>0.54166666666666663</v>
      </c>
      <c r="U56" s="12"/>
      <c r="V56" s="12">
        <v>0.71527777777777779</v>
      </c>
      <c r="W56" s="12">
        <v>0.75</v>
      </c>
      <c r="X56" s="12">
        <v>0.625</v>
      </c>
      <c r="Y56" s="12">
        <v>0.68055555555555547</v>
      </c>
      <c r="Z56" s="12">
        <v>0.58333333333333337</v>
      </c>
      <c r="AA56" s="12">
        <v>0.54166666666666663</v>
      </c>
      <c r="AB56" s="12"/>
      <c r="AC56" s="12">
        <v>0.70833333333333337</v>
      </c>
      <c r="AD56" s="12">
        <v>0.61111111111111105</v>
      </c>
      <c r="AE56" s="12">
        <v>0.65277777777777779</v>
      </c>
      <c r="AF56" s="12">
        <v>0.63194444444444442</v>
      </c>
      <c r="AG56" s="12">
        <v>0.63888888888888895</v>
      </c>
      <c r="AH56" s="12">
        <v>0.54166666666666663</v>
      </c>
      <c r="AI56" s="12"/>
      <c r="AJ56" s="12"/>
    </row>
    <row r="57" spans="2:36" ht="13.5" customHeight="1" x14ac:dyDescent="0.3">
      <c r="B57" s="32"/>
      <c r="C57" s="28" t="str">
        <f ca="1">IFERROR(INDEX(주민등록번호,B55),"")</f>
        <v>621118-2384750</v>
      </c>
      <c r="D57" s="21" t="s">
        <v>57</v>
      </c>
      <c r="E57" s="13" t="s">
        <v>55</v>
      </c>
      <c r="F57" s="14"/>
      <c r="G57" s="14">
        <v>0.40972222222222227</v>
      </c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>
        <v>0.625</v>
      </c>
      <c r="Y57" s="14"/>
      <c r="Z57" s="14"/>
      <c r="AA57" s="14">
        <v>0.54166666666666663</v>
      </c>
      <c r="AB57" s="14"/>
      <c r="AC57" s="14"/>
      <c r="AD57" s="14"/>
      <c r="AE57" s="14"/>
      <c r="AF57" s="14"/>
      <c r="AG57" s="14"/>
      <c r="AH57" s="14"/>
      <c r="AI57" s="14"/>
      <c r="AJ57" s="14"/>
    </row>
    <row r="58" spans="2:36" x14ac:dyDescent="0.3">
      <c r="B58" s="32"/>
      <c r="C58" s="29"/>
      <c r="D58" s="22"/>
      <c r="E58" s="9" t="s">
        <v>56</v>
      </c>
      <c r="F58" s="10"/>
      <c r="G58" s="10">
        <v>0.65972222222222221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>
        <v>0.91666666666666663</v>
      </c>
      <c r="Y58" s="10"/>
      <c r="Z58" s="10"/>
      <c r="AA58" s="10">
        <v>0.84722222222222221</v>
      </c>
      <c r="AB58" s="10"/>
      <c r="AC58" s="10"/>
      <c r="AD58" s="10"/>
      <c r="AE58" s="10"/>
      <c r="AF58" s="10"/>
      <c r="AG58" s="10"/>
      <c r="AH58" s="10"/>
      <c r="AI58" s="10"/>
      <c r="AJ58" s="10"/>
    </row>
    <row r="59" spans="2:36" x14ac:dyDescent="0.3">
      <c r="B59" s="32">
        <v>14</v>
      </c>
      <c r="C59" s="30" t="str">
        <f ca="1">IFERROR(INDEX(성명,B59),"")</f>
        <v>문경진</v>
      </c>
      <c r="D59" s="26" t="s">
        <v>54</v>
      </c>
      <c r="E59" s="7" t="s">
        <v>55</v>
      </c>
      <c r="F59" s="8">
        <v>0.43055555555555558</v>
      </c>
      <c r="G59" s="8"/>
      <c r="H59" s="8">
        <v>0.36805555555555558</v>
      </c>
      <c r="I59" s="8">
        <v>0.36805555555555558</v>
      </c>
      <c r="J59" s="8">
        <v>0.4375</v>
      </c>
      <c r="K59" s="8">
        <v>0.44444444444444442</v>
      </c>
      <c r="L59" s="8">
        <v>0.2986111111111111</v>
      </c>
      <c r="M59" s="8">
        <v>0.43055555555555558</v>
      </c>
      <c r="N59" s="8"/>
      <c r="O59" s="8">
        <v>0.39583333333333331</v>
      </c>
      <c r="P59" s="8">
        <v>0.2986111111111111</v>
      </c>
      <c r="Q59" s="8">
        <v>0.39583333333333331</v>
      </c>
      <c r="R59" s="8">
        <v>0.39583333333333331</v>
      </c>
      <c r="S59" s="8">
        <v>0.30555555555555552</v>
      </c>
      <c r="T59" s="8">
        <v>0.4375</v>
      </c>
      <c r="U59" s="8"/>
      <c r="V59" s="8">
        <v>0.34027777777777773</v>
      </c>
      <c r="W59" s="8">
        <v>0.3611111111111111</v>
      </c>
      <c r="X59" s="8">
        <v>0.34722222222222227</v>
      </c>
      <c r="Y59" s="8">
        <v>0.40972222222222227</v>
      </c>
      <c r="Z59" s="8">
        <v>0.44444444444444442</v>
      </c>
      <c r="AA59" s="8">
        <v>0.36805555555555558</v>
      </c>
      <c r="AB59" s="8"/>
      <c r="AC59" s="8">
        <v>0.3125</v>
      </c>
      <c r="AD59" s="8">
        <v>0.3888888888888889</v>
      </c>
      <c r="AE59" s="8">
        <v>0.40972222222222227</v>
      </c>
      <c r="AF59" s="8">
        <v>0.44444444444444442</v>
      </c>
      <c r="AG59" s="8">
        <v>0.39583333333333331</v>
      </c>
      <c r="AH59" s="8">
        <v>0.40972222222222227</v>
      </c>
      <c r="AI59" s="8"/>
      <c r="AJ59" s="8"/>
    </row>
    <row r="60" spans="2:36" x14ac:dyDescent="0.3">
      <c r="B60" s="32"/>
      <c r="C60" s="31"/>
      <c r="D60" s="27"/>
      <c r="E60" s="11" t="s">
        <v>56</v>
      </c>
      <c r="F60" s="12">
        <v>0.54166666666666663</v>
      </c>
      <c r="G60" s="12"/>
      <c r="H60" s="12">
        <v>0.63888888888888895</v>
      </c>
      <c r="I60" s="12">
        <v>0.59027777777777779</v>
      </c>
      <c r="J60" s="12">
        <v>0.75</v>
      </c>
      <c r="K60" s="12">
        <v>0.75</v>
      </c>
      <c r="L60" s="12">
        <v>0.5625</v>
      </c>
      <c r="M60" s="12">
        <v>0.54166666666666663</v>
      </c>
      <c r="N60" s="12"/>
      <c r="O60" s="12">
        <v>0.74305555555555547</v>
      </c>
      <c r="P60" s="12">
        <v>0.55555555555555558</v>
      </c>
      <c r="Q60" s="12">
        <v>0.66666666666666663</v>
      </c>
      <c r="R60" s="12">
        <v>0.74305555555555547</v>
      </c>
      <c r="S60" s="12">
        <v>0.57638888888888895</v>
      </c>
      <c r="T60" s="12">
        <v>0.54166666666666663</v>
      </c>
      <c r="U60" s="12"/>
      <c r="V60" s="12">
        <v>0.60416666666666663</v>
      </c>
      <c r="W60" s="12">
        <v>0.63194444444444442</v>
      </c>
      <c r="X60" s="12">
        <v>0.65972222222222221</v>
      </c>
      <c r="Y60" s="12">
        <v>0.75</v>
      </c>
      <c r="Z60" s="12">
        <v>0.75</v>
      </c>
      <c r="AA60" s="12">
        <v>0.54166666666666663</v>
      </c>
      <c r="AB60" s="12"/>
      <c r="AC60" s="12">
        <v>0.65972222222222221</v>
      </c>
      <c r="AD60" s="12">
        <v>0.65277777777777779</v>
      </c>
      <c r="AE60" s="12">
        <v>0.71527777777777779</v>
      </c>
      <c r="AF60" s="12">
        <v>0.75</v>
      </c>
      <c r="AG60" s="12">
        <v>0.74305555555555547</v>
      </c>
      <c r="AH60" s="12">
        <v>0.54166666666666663</v>
      </c>
      <c r="AI60" s="12"/>
      <c r="AJ60" s="12"/>
    </row>
    <row r="61" spans="2:36" ht="13.5" customHeight="1" x14ac:dyDescent="0.3">
      <c r="B61" s="32"/>
      <c r="C61" s="28" t="str">
        <f ca="1">IFERROR(INDEX(주민등록번호,B59),"")</f>
        <v>740220-2922808</v>
      </c>
      <c r="D61" s="21" t="s">
        <v>57</v>
      </c>
      <c r="E61" s="13" t="s">
        <v>55</v>
      </c>
      <c r="F61" s="14"/>
      <c r="G61" s="14">
        <v>0.43055555555555558</v>
      </c>
      <c r="H61" s="14">
        <v>0.63888888888888895</v>
      </c>
      <c r="I61" s="14"/>
      <c r="J61" s="14"/>
      <c r="K61" s="14"/>
      <c r="L61" s="14">
        <v>0.5625</v>
      </c>
      <c r="M61" s="14">
        <v>0.54166666666666663</v>
      </c>
      <c r="N61" s="14">
        <v>0.39583333333333331</v>
      </c>
      <c r="O61" s="14"/>
      <c r="P61" s="14"/>
      <c r="Q61" s="14"/>
      <c r="R61" s="14"/>
      <c r="S61" s="14"/>
      <c r="T61" s="14"/>
      <c r="U61" s="14"/>
      <c r="V61" s="14"/>
      <c r="W61" s="14">
        <v>0.63194444444444442</v>
      </c>
      <c r="X61" s="14">
        <v>0.65972222222222221</v>
      </c>
      <c r="Y61" s="14"/>
      <c r="Z61" s="14"/>
      <c r="AA61" s="14"/>
      <c r="AB61" s="14">
        <v>0.43055555555555558</v>
      </c>
      <c r="AC61" s="14">
        <v>0.65972222222222221</v>
      </c>
      <c r="AD61" s="14"/>
      <c r="AE61" s="14"/>
      <c r="AF61" s="14"/>
      <c r="AG61" s="14"/>
      <c r="AH61" s="14">
        <v>0.54166666666666663</v>
      </c>
      <c r="AI61" s="14">
        <v>0.40277777777777773</v>
      </c>
      <c r="AJ61" s="14"/>
    </row>
    <row r="62" spans="2:36" x14ac:dyDescent="0.3">
      <c r="B62" s="32"/>
      <c r="C62" s="29"/>
      <c r="D62" s="22"/>
      <c r="E62" s="9" t="s">
        <v>56</v>
      </c>
      <c r="F62" s="10"/>
      <c r="G62" s="10">
        <v>0.73611111111111116</v>
      </c>
      <c r="H62" s="10">
        <v>0.91666666666666663</v>
      </c>
      <c r="I62" s="10"/>
      <c r="J62" s="10"/>
      <c r="K62" s="10"/>
      <c r="L62" s="10">
        <v>0.88888888888888884</v>
      </c>
      <c r="M62" s="10">
        <v>0.91666666666666663</v>
      </c>
      <c r="N62" s="10">
        <v>0.63888888888888895</v>
      </c>
      <c r="O62" s="10"/>
      <c r="P62" s="10"/>
      <c r="Q62" s="10"/>
      <c r="R62" s="10"/>
      <c r="S62" s="10"/>
      <c r="T62" s="10"/>
      <c r="U62" s="10"/>
      <c r="V62" s="10"/>
      <c r="W62" s="10">
        <v>0.86805555555555547</v>
      </c>
      <c r="X62" s="10">
        <v>0.91666666666666663</v>
      </c>
      <c r="Y62" s="10"/>
      <c r="Z62" s="10"/>
      <c r="AA62" s="10"/>
      <c r="AB62" s="10">
        <v>0.64583333333333337</v>
      </c>
      <c r="AC62" s="10">
        <v>0.85416666666666663</v>
      </c>
      <c r="AD62" s="10"/>
      <c r="AE62" s="10"/>
      <c r="AF62" s="10"/>
      <c r="AG62" s="10"/>
      <c r="AH62" s="10">
        <v>0.91666666666666663</v>
      </c>
      <c r="AI62" s="10">
        <v>0.77777777777777779</v>
      </c>
      <c r="AJ62" s="10"/>
    </row>
    <row r="63" spans="2:36" x14ac:dyDescent="0.3">
      <c r="B63" s="32">
        <v>15</v>
      </c>
      <c r="C63" s="30" t="str">
        <f ca="1">IFERROR(INDEX(성명,B63),"")</f>
        <v>전지율</v>
      </c>
      <c r="D63" s="26" t="s">
        <v>54</v>
      </c>
      <c r="E63" s="7" t="s">
        <v>55</v>
      </c>
      <c r="F63" s="8">
        <v>0.34722222222222227</v>
      </c>
      <c r="G63" s="8"/>
      <c r="H63" s="8">
        <v>0.43055555555555558</v>
      </c>
      <c r="I63" s="8">
        <v>0.4236111111111111</v>
      </c>
      <c r="J63" s="8">
        <v>0.3888888888888889</v>
      </c>
      <c r="K63" s="8">
        <v>0.4513888888888889</v>
      </c>
      <c r="L63" s="8">
        <v>0.3888888888888889</v>
      </c>
      <c r="M63" s="8">
        <v>0.39583333333333331</v>
      </c>
      <c r="N63" s="8"/>
      <c r="O63" s="8">
        <v>0.36805555555555558</v>
      </c>
      <c r="P63" s="8">
        <v>0.4236111111111111</v>
      </c>
      <c r="Q63" s="8">
        <v>0.4513888888888889</v>
      </c>
      <c r="R63" s="8">
        <v>0.39583333333333331</v>
      </c>
      <c r="S63" s="8">
        <v>0.31944444444444448</v>
      </c>
      <c r="T63" s="8">
        <v>0.40277777777777773</v>
      </c>
      <c r="U63" s="8"/>
      <c r="V63" s="8">
        <v>0.35416666666666669</v>
      </c>
      <c r="W63" s="8">
        <v>0.30555555555555552</v>
      </c>
      <c r="X63" s="8">
        <v>0.44444444444444442</v>
      </c>
      <c r="Y63" s="8">
        <v>0.3125</v>
      </c>
      <c r="Z63" s="8">
        <v>0.31944444444444448</v>
      </c>
      <c r="AA63" s="8">
        <v>0.3611111111111111</v>
      </c>
      <c r="AB63" s="8"/>
      <c r="AC63" s="8">
        <v>0.43055555555555558</v>
      </c>
      <c r="AD63" s="8">
        <v>0.40972222222222227</v>
      </c>
      <c r="AE63" s="8">
        <v>0.31944444444444448</v>
      </c>
      <c r="AF63" s="8">
        <v>0.34027777777777773</v>
      </c>
      <c r="AG63" s="8">
        <v>0.40972222222222227</v>
      </c>
      <c r="AH63" s="8">
        <v>0.39583333333333331</v>
      </c>
      <c r="AI63" s="8"/>
      <c r="AJ63" s="8"/>
    </row>
    <row r="64" spans="2:36" x14ac:dyDescent="0.3">
      <c r="B64" s="32"/>
      <c r="C64" s="31"/>
      <c r="D64" s="27"/>
      <c r="E64" s="11" t="s">
        <v>56</v>
      </c>
      <c r="F64" s="12">
        <v>0.54166666666666663</v>
      </c>
      <c r="G64" s="12"/>
      <c r="H64" s="12">
        <v>0.65972222222222221</v>
      </c>
      <c r="I64" s="12">
        <v>0.75</v>
      </c>
      <c r="J64" s="12">
        <v>0.60416666666666663</v>
      </c>
      <c r="K64" s="12">
        <v>0.70833333333333337</v>
      </c>
      <c r="L64" s="12">
        <v>0.69444444444444453</v>
      </c>
      <c r="M64" s="12">
        <v>0.54166666666666663</v>
      </c>
      <c r="N64" s="12"/>
      <c r="O64" s="12">
        <v>0.63194444444444442</v>
      </c>
      <c r="P64" s="12">
        <v>0.65277777777777779</v>
      </c>
      <c r="Q64" s="12">
        <v>0.75</v>
      </c>
      <c r="R64" s="12">
        <v>0.75</v>
      </c>
      <c r="S64" s="12">
        <v>0.625</v>
      </c>
      <c r="T64" s="12">
        <v>0.54166666666666663</v>
      </c>
      <c r="U64" s="12"/>
      <c r="V64" s="12">
        <v>0.65972222222222221</v>
      </c>
      <c r="W64" s="12">
        <v>0.5625</v>
      </c>
      <c r="X64" s="12">
        <v>0.71527777777777779</v>
      </c>
      <c r="Y64" s="12">
        <v>0.65277777777777779</v>
      </c>
      <c r="Z64" s="12">
        <v>0.67361111111111116</v>
      </c>
      <c r="AA64" s="12">
        <v>0.54166666666666663</v>
      </c>
      <c r="AB64" s="12"/>
      <c r="AC64" s="12">
        <v>0.65277777777777779</v>
      </c>
      <c r="AD64" s="12">
        <v>0.67361111111111116</v>
      </c>
      <c r="AE64" s="12">
        <v>0.625</v>
      </c>
      <c r="AF64" s="12">
        <v>0.5625</v>
      </c>
      <c r="AG64" s="12">
        <v>0.68055555555555547</v>
      </c>
      <c r="AH64" s="12">
        <v>0.54166666666666663</v>
      </c>
      <c r="AI64" s="12"/>
      <c r="AJ64" s="12"/>
    </row>
    <row r="65" spans="2:36" ht="13.5" customHeight="1" x14ac:dyDescent="0.3">
      <c r="B65" s="32"/>
      <c r="C65" s="28" t="str">
        <f ca="1">IFERROR(INDEX(주민등록번호,B63),"")</f>
        <v>670605-2566049</v>
      </c>
      <c r="D65" s="21" t="s">
        <v>57</v>
      </c>
      <c r="E65" s="13" t="s">
        <v>55</v>
      </c>
      <c r="F65" s="14"/>
      <c r="G65" s="14">
        <v>0.44444444444444442</v>
      </c>
      <c r="H65" s="14"/>
      <c r="I65" s="14">
        <v>0.75</v>
      </c>
      <c r="J65" s="14"/>
      <c r="K65" s="14"/>
      <c r="L65" s="14"/>
      <c r="M65" s="14"/>
      <c r="N65" s="14">
        <v>0.40277777777777773</v>
      </c>
      <c r="O65" s="14"/>
      <c r="P65" s="14"/>
      <c r="Q65" s="14"/>
      <c r="R65" s="14"/>
      <c r="S65" s="14"/>
      <c r="T65" s="14">
        <v>0.54166666666666663</v>
      </c>
      <c r="U65" s="14">
        <v>0.43055555555555558</v>
      </c>
      <c r="V65" s="14"/>
      <c r="W65" s="14"/>
      <c r="X65" s="14"/>
      <c r="Y65" s="14"/>
      <c r="Z65" s="14"/>
      <c r="AA65" s="14"/>
      <c r="AB65" s="14">
        <v>0.4861111111111111</v>
      </c>
      <c r="AC65" s="14"/>
      <c r="AD65" s="14"/>
      <c r="AE65" s="14"/>
      <c r="AF65" s="14"/>
      <c r="AG65" s="14"/>
      <c r="AH65" s="14"/>
      <c r="AI65" s="14">
        <v>0.4375</v>
      </c>
      <c r="AJ65" s="14"/>
    </row>
    <row r="66" spans="2:36" x14ac:dyDescent="0.3">
      <c r="B66" s="32"/>
      <c r="C66" s="29"/>
      <c r="D66" s="22"/>
      <c r="E66" s="9" t="s">
        <v>56</v>
      </c>
      <c r="F66" s="10"/>
      <c r="G66" s="10">
        <v>0.69444444444444453</v>
      </c>
      <c r="H66" s="10"/>
      <c r="I66" s="10">
        <v>0.91666666666666663</v>
      </c>
      <c r="J66" s="10"/>
      <c r="K66" s="10"/>
      <c r="L66" s="10"/>
      <c r="M66" s="10"/>
      <c r="N66" s="10">
        <v>0.70138888888888884</v>
      </c>
      <c r="O66" s="10"/>
      <c r="P66" s="10"/>
      <c r="Q66" s="10"/>
      <c r="R66" s="10"/>
      <c r="S66" s="10"/>
      <c r="T66" s="10">
        <v>0.85416666666666663</v>
      </c>
      <c r="U66" s="10">
        <v>0.70138888888888884</v>
      </c>
      <c r="V66" s="10"/>
      <c r="W66" s="10"/>
      <c r="X66" s="10"/>
      <c r="Y66" s="10"/>
      <c r="Z66" s="10"/>
      <c r="AA66" s="10"/>
      <c r="AB66" s="10">
        <v>0.90277777777777779</v>
      </c>
      <c r="AC66" s="10"/>
      <c r="AD66" s="10"/>
      <c r="AE66" s="10"/>
      <c r="AF66" s="10"/>
      <c r="AG66" s="10"/>
      <c r="AH66" s="10"/>
      <c r="AI66" s="10">
        <v>0.72916666666666663</v>
      </c>
      <c r="AJ66" s="10"/>
    </row>
    <row r="67" spans="2:36" x14ac:dyDescent="0.3">
      <c r="B67" s="32">
        <v>16</v>
      </c>
      <c r="C67" s="30" t="str">
        <f ca="1">IFERROR(INDEX(성명,B67),"")</f>
        <v>신부연</v>
      </c>
      <c r="D67" s="26" t="s">
        <v>54</v>
      </c>
      <c r="E67" s="7" t="s">
        <v>55</v>
      </c>
      <c r="F67" s="8">
        <v>0.39583333333333331</v>
      </c>
      <c r="G67" s="8"/>
      <c r="H67" s="8">
        <v>0.43055555555555558</v>
      </c>
      <c r="I67" s="8">
        <v>0.36805555555555558</v>
      </c>
      <c r="J67" s="8">
        <v>0.4375</v>
      </c>
      <c r="K67" s="8">
        <v>0.3611111111111111</v>
      </c>
      <c r="L67" s="8">
        <v>0.35416666666666669</v>
      </c>
      <c r="M67" s="8"/>
      <c r="N67" s="8"/>
      <c r="O67" s="8">
        <v>0.40277777777777773</v>
      </c>
      <c r="P67" s="8">
        <v>0.3611111111111111</v>
      </c>
      <c r="Q67" s="8">
        <v>0.4513888888888889</v>
      </c>
      <c r="R67" s="8">
        <v>0.3888888888888889</v>
      </c>
      <c r="S67" s="8">
        <v>0.40277777777777773</v>
      </c>
      <c r="T67" s="8">
        <v>0.40277777777777773</v>
      </c>
      <c r="U67" s="8"/>
      <c r="V67" s="8">
        <v>0.4513888888888889</v>
      </c>
      <c r="W67" s="8">
        <v>0.44444444444444442</v>
      </c>
      <c r="X67" s="8">
        <v>0.4375</v>
      </c>
      <c r="Y67" s="8">
        <v>0.34027777777777773</v>
      </c>
      <c r="Z67" s="8">
        <v>0.34722222222222227</v>
      </c>
      <c r="AA67" s="8">
        <v>0.40277777777777773</v>
      </c>
      <c r="AB67" s="8"/>
      <c r="AC67" s="8">
        <v>0.43055555555555558</v>
      </c>
      <c r="AD67" s="8">
        <v>0.38194444444444442</v>
      </c>
      <c r="AE67" s="8">
        <v>0.3125</v>
      </c>
      <c r="AF67" s="8">
        <v>0.30555555555555552</v>
      </c>
      <c r="AG67" s="8">
        <v>0.30555555555555552</v>
      </c>
      <c r="AH67" s="8">
        <v>0.3888888888888889</v>
      </c>
      <c r="AI67" s="8"/>
      <c r="AJ67" s="8"/>
    </row>
    <row r="68" spans="2:36" x14ac:dyDescent="0.3">
      <c r="B68" s="32"/>
      <c r="C68" s="31"/>
      <c r="D68" s="27"/>
      <c r="E68" s="11" t="s">
        <v>56</v>
      </c>
      <c r="F68" s="12">
        <v>0.54166666666666663</v>
      </c>
      <c r="G68" s="12"/>
      <c r="H68" s="12">
        <v>0.65277777777777779</v>
      </c>
      <c r="I68" s="12">
        <v>0.71527777777777779</v>
      </c>
      <c r="J68" s="12">
        <v>0.75</v>
      </c>
      <c r="K68" s="12">
        <v>0.67361111111111116</v>
      </c>
      <c r="L68" s="12">
        <v>0.66666666666666663</v>
      </c>
      <c r="M68" s="12"/>
      <c r="N68" s="12"/>
      <c r="O68" s="12">
        <v>0.70833333333333337</v>
      </c>
      <c r="P68" s="12">
        <v>0.58333333333333337</v>
      </c>
      <c r="Q68" s="12">
        <v>0.71527777777777779</v>
      </c>
      <c r="R68" s="12">
        <v>0.69444444444444453</v>
      </c>
      <c r="S68" s="12">
        <v>0.625</v>
      </c>
      <c r="T68" s="12">
        <v>0.54166666666666663</v>
      </c>
      <c r="U68" s="12"/>
      <c r="V68" s="12">
        <v>0.75</v>
      </c>
      <c r="W68" s="12">
        <v>0.75</v>
      </c>
      <c r="X68" s="12">
        <v>0.75</v>
      </c>
      <c r="Y68" s="12">
        <v>0.69444444444444453</v>
      </c>
      <c r="Z68" s="12">
        <v>0.61805555555555558</v>
      </c>
      <c r="AA68" s="12">
        <v>0.54166666666666663</v>
      </c>
      <c r="AB68" s="12"/>
      <c r="AC68" s="12">
        <v>0.65277777777777779</v>
      </c>
      <c r="AD68" s="12">
        <v>0.61111111111111105</v>
      </c>
      <c r="AE68" s="12">
        <v>0.625</v>
      </c>
      <c r="AF68" s="12">
        <v>0.53472222222222221</v>
      </c>
      <c r="AG68" s="12">
        <v>0.61111111111111105</v>
      </c>
      <c r="AH68" s="12">
        <v>0.54166666666666663</v>
      </c>
      <c r="AI68" s="12"/>
      <c r="AJ68" s="12"/>
    </row>
    <row r="69" spans="2:36" ht="13.5" customHeight="1" x14ac:dyDescent="0.3">
      <c r="B69" s="32"/>
      <c r="C69" s="28" t="str">
        <f ca="1">IFERROR(INDEX(주민등록번호,B67),"")</f>
        <v>760420-2886062</v>
      </c>
      <c r="D69" s="21" t="s">
        <v>57</v>
      </c>
      <c r="E69" s="13" t="s">
        <v>55</v>
      </c>
      <c r="F69" s="14"/>
      <c r="G69" s="14"/>
      <c r="H69" s="14"/>
      <c r="I69" s="14">
        <v>0.71527777777777779</v>
      </c>
      <c r="J69" s="14"/>
      <c r="K69" s="14"/>
      <c r="L69" s="14"/>
      <c r="M69" s="14"/>
      <c r="N69" s="14"/>
      <c r="O69" s="14"/>
      <c r="P69" s="14">
        <v>0.58333333333333337</v>
      </c>
      <c r="Q69" s="14"/>
      <c r="R69" s="14"/>
      <c r="S69" s="14">
        <v>0.625</v>
      </c>
      <c r="T69" s="14"/>
      <c r="U69" s="14"/>
      <c r="V69" s="14"/>
      <c r="W69" s="14"/>
      <c r="X69" s="14"/>
      <c r="Y69" s="14">
        <v>0.69444444444444453</v>
      </c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</row>
    <row r="70" spans="2:36" x14ac:dyDescent="0.3">
      <c r="B70" s="32"/>
      <c r="C70" s="29"/>
      <c r="D70" s="22"/>
      <c r="E70" s="9" t="s">
        <v>56</v>
      </c>
      <c r="F70" s="10"/>
      <c r="G70" s="10"/>
      <c r="H70" s="10"/>
      <c r="I70" s="10">
        <v>0.83333333333333337</v>
      </c>
      <c r="J70" s="10"/>
      <c r="K70" s="10"/>
      <c r="L70" s="10"/>
      <c r="M70" s="10"/>
      <c r="N70" s="10"/>
      <c r="O70" s="10"/>
      <c r="P70" s="10">
        <v>0.82638888888888884</v>
      </c>
      <c r="Q70" s="10"/>
      <c r="R70" s="10"/>
      <c r="S70" s="10">
        <v>0.91666666666666663</v>
      </c>
      <c r="T70" s="10"/>
      <c r="U70" s="10"/>
      <c r="V70" s="10"/>
      <c r="W70" s="10"/>
      <c r="X70" s="10"/>
      <c r="Y70" s="10">
        <v>0.91666666666666663</v>
      </c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</row>
    <row r="71" spans="2:36" x14ac:dyDescent="0.3">
      <c r="B71" s="32">
        <v>17</v>
      </c>
      <c r="C71" s="30" t="str">
        <f ca="1">IFERROR(INDEX(성명,B71),"")</f>
        <v>정가혜</v>
      </c>
      <c r="D71" s="26" t="s">
        <v>54</v>
      </c>
      <c r="E71" s="7" t="s">
        <v>55</v>
      </c>
      <c r="F71" s="8">
        <v>0.29166666666666669</v>
      </c>
      <c r="G71" s="8"/>
      <c r="H71" s="8">
        <v>0.4236111111111111</v>
      </c>
      <c r="I71" s="8">
        <v>0.44444444444444442</v>
      </c>
      <c r="J71" s="8">
        <v>0.44444444444444442</v>
      </c>
      <c r="K71" s="8">
        <v>0.31944444444444448</v>
      </c>
      <c r="L71" s="8">
        <v>0.30555555555555552</v>
      </c>
      <c r="M71" s="8">
        <v>0.4513888888888889</v>
      </c>
      <c r="N71" s="8"/>
      <c r="O71" s="8">
        <v>0.4236111111111111</v>
      </c>
      <c r="P71" s="8">
        <v>0.34722222222222227</v>
      </c>
      <c r="Q71" s="8">
        <v>0.3125</v>
      </c>
      <c r="R71" s="8">
        <v>0.4513888888888889</v>
      </c>
      <c r="S71" s="8">
        <v>0.44444444444444442</v>
      </c>
      <c r="T71" s="8">
        <v>0.39583333333333331</v>
      </c>
      <c r="U71" s="8"/>
      <c r="V71" s="8">
        <v>0.31944444444444448</v>
      </c>
      <c r="W71" s="8">
        <v>0.31944444444444448</v>
      </c>
      <c r="X71" s="8">
        <v>0.34722222222222227</v>
      </c>
      <c r="Y71" s="8">
        <v>0.2986111111111111</v>
      </c>
      <c r="Z71" s="8">
        <v>0.39583333333333331</v>
      </c>
      <c r="AA71" s="8">
        <v>0.2986111111111111</v>
      </c>
      <c r="AB71" s="8"/>
      <c r="AC71" s="8">
        <v>0.34027777777777773</v>
      </c>
      <c r="AD71" s="8">
        <v>0.4236111111111111</v>
      </c>
      <c r="AE71" s="8">
        <v>0.4236111111111111</v>
      </c>
      <c r="AF71" s="8">
        <v>0.3125</v>
      </c>
      <c r="AG71" s="8">
        <v>0.40277777777777773</v>
      </c>
      <c r="AH71" s="8">
        <v>0.4375</v>
      </c>
      <c r="AI71" s="8"/>
      <c r="AJ71" s="8"/>
    </row>
    <row r="72" spans="2:36" x14ac:dyDescent="0.3">
      <c r="B72" s="32"/>
      <c r="C72" s="31"/>
      <c r="D72" s="27"/>
      <c r="E72" s="11" t="s">
        <v>56</v>
      </c>
      <c r="F72" s="12">
        <v>0.54166666666666663</v>
      </c>
      <c r="G72" s="12"/>
      <c r="H72" s="12">
        <v>0.75</v>
      </c>
      <c r="I72" s="12">
        <v>0.70833333333333337</v>
      </c>
      <c r="J72" s="12">
        <v>0.75</v>
      </c>
      <c r="K72" s="12">
        <v>0.67361111111111116</v>
      </c>
      <c r="L72" s="12">
        <v>0.57638888888888895</v>
      </c>
      <c r="M72" s="12">
        <v>0.54166666666666663</v>
      </c>
      <c r="N72" s="12"/>
      <c r="O72" s="12">
        <v>0.64583333333333337</v>
      </c>
      <c r="P72" s="12">
        <v>0.69444444444444453</v>
      </c>
      <c r="Q72" s="12">
        <v>0.53472222222222221</v>
      </c>
      <c r="R72" s="12">
        <v>0.67361111111111116</v>
      </c>
      <c r="S72" s="12">
        <v>0.71527777777777779</v>
      </c>
      <c r="T72" s="12">
        <v>0.54166666666666663</v>
      </c>
      <c r="U72" s="12"/>
      <c r="V72" s="12">
        <v>0.67361111111111116</v>
      </c>
      <c r="W72" s="12">
        <v>0.67361111111111116</v>
      </c>
      <c r="X72" s="12">
        <v>0.70138888888888884</v>
      </c>
      <c r="Y72" s="12">
        <v>0.52777777777777779</v>
      </c>
      <c r="Z72" s="12">
        <v>0.75</v>
      </c>
      <c r="AA72" s="12">
        <v>0.54166666666666663</v>
      </c>
      <c r="AB72" s="12"/>
      <c r="AC72" s="12">
        <v>0.60416666666666663</v>
      </c>
      <c r="AD72" s="12">
        <v>0.69444444444444453</v>
      </c>
      <c r="AE72" s="12">
        <v>0.6875</v>
      </c>
      <c r="AF72" s="12">
        <v>0.625</v>
      </c>
      <c r="AG72" s="12">
        <v>0.71527777777777779</v>
      </c>
      <c r="AH72" s="12">
        <v>0.54166666666666663</v>
      </c>
      <c r="AI72" s="12"/>
      <c r="AJ72" s="12"/>
    </row>
    <row r="73" spans="2:36" ht="13.5" customHeight="1" x14ac:dyDescent="0.3">
      <c r="B73" s="32"/>
      <c r="C73" s="28" t="str">
        <f ca="1">IFERROR(INDEX(주민등록번호,B71),"")</f>
        <v>840829-2995867</v>
      </c>
      <c r="D73" s="21" t="s">
        <v>57</v>
      </c>
      <c r="E73" s="13" t="s">
        <v>55</v>
      </c>
      <c r="F73" s="14"/>
      <c r="G73" s="14">
        <v>0.40972222222222227</v>
      </c>
      <c r="H73" s="14"/>
      <c r="I73" s="14"/>
      <c r="J73" s="14"/>
      <c r="K73" s="14"/>
      <c r="L73" s="14"/>
      <c r="M73" s="14"/>
      <c r="N73" s="14">
        <v>0.4375</v>
      </c>
      <c r="O73" s="14"/>
      <c r="P73" s="14"/>
      <c r="Q73" s="14">
        <v>0.53472222222222221</v>
      </c>
      <c r="R73" s="14"/>
      <c r="S73" s="14">
        <v>0.71527777777777779</v>
      </c>
      <c r="T73" s="14"/>
      <c r="U73" s="14"/>
      <c r="V73" s="14"/>
      <c r="W73" s="14"/>
      <c r="X73" s="14"/>
      <c r="Y73" s="14"/>
      <c r="Z73" s="14"/>
      <c r="AA73" s="14">
        <v>0.54166666666666663</v>
      </c>
      <c r="AB73" s="14">
        <v>0.44444444444444442</v>
      </c>
      <c r="AC73" s="14"/>
      <c r="AD73" s="14"/>
      <c r="AE73" s="14"/>
      <c r="AF73" s="14"/>
      <c r="AG73" s="14"/>
      <c r="AH73" s="14"/>
      <c r="AI73" s="14"/>
      <c r="AJ73" s="14"/>
    </row>
    <row r="74" spans="2:36" x14ac:dyDescent="0.3">
      <c r="B74" s="32"/>
      <c r="C74" s="29"/>
      <c r="D74" s="22"/>
      <c r="E74" s="9" t="s">
        <v>56</v>
      </c>
      <c r="F74" s="10"/>
      <c r="G74" s="10">
        <v>0.65972222222222221</v>
      </c>
      <c r="H74" s="10"/>
      <c r="I74" s="10"/>
      <c r="J74" s="10"/>
      <c r="K74" s="10"/>
      <c r="L74" s="10"/>
      <c r="M74" s="10"/>
      <c r="N74" s="10">
        <v>0.6875</v>
      </c>
      <c r="O74" s="10"/>
      <c r="P74" s="10"/>
      <c r="Q74" s="10">
        <v>0.91666666666666663</v>
      </c>
      <c r="R74" s="10"/>
      <c r="S74" s="10">
        <v>0.83333333333333337</v>
      </c>
      <c r="T74" s="10"/>
      <c r="U74" s="10"/>
      <c r="V74" s="10"/>
      <c r="W74" s="10"/>
      <c r="X74" s="10"/>
      <c r="Y74" s="10"/>
      <c r="Z74" s="10"/>
      <c r="AA74" s="10">
        <v>0.76388888888888884</v>
      </c>
      <c r="AB74" s="10">
        <v>0.79861111111111116</v>
      </c>
      <c r="AC74" s="10"/>
      <c r="AD74" s="10"/>
      <c r="AE74" s="10"/>
      <c r="AF74" s="10"/>
      <c r="AG74" s="10"/>
      <c r="AH74" s="10"/>
      <c r="AI74" s="10"/>
      <c r="AJ74" s="10"/>
    </row>
    <row r="75" spans="2:36" x14ac:dyDescent="0.3">
      <c r="B75" s="32">
        <v>18</v>
      </c>
      <c r="C75" s="30" t="str">
        <f ca="1">IFERROR(INDEX(성명,B75),"")</f>
        <v>송승환</v>
      </c>
      <c r="D75" s="26" t="s">
        <v>54</v>
      </c>
      <c r="E75" s="7" t="s">
        <v>55</v>
      </c>
      <c r="F75" s="8">
        <v>0.34027777777777773</v>
      </c>
      <c r="G75" s="8"/>
      <c r="H75" s="8">
        <v>0.39583333333333331</v>
      </c>
      <c r="I75" s="8">
        <v>0.43055555555555558</v>
      </c>
      <c r="J75" s="8">
        <v>0.31944444444444448</v>
      </c>
      <c r="K75" s="8">
        <v>0.34722222222222227</v>
      </c>
      <c r="L75" s="8">
        <v>0.30555555555555552</v>
      </c>
      <c r="M75" s="8">
        <v>0.36805555555555558</v>
      </c>
      <c r="N75" s="8"/>
      <c r="O75" s="8">
        <v>0.40277777777777773</v>
      </c>
      <c r="P75" s="8">
        <v>0.36805555555555558</v>
      </c>
      <c r="Q75" s="8">
        <v>0.31944444444444448</v>
      </c>
      <c r="R75" s="8">
        <v>0.35416666666666669</v>
      </c>
      <c r="S75" s="8">
        <v>0.3888888888888889</v>
      </c>
      <c r="T75" s="8">
        <v>0.30555555555555552</v>
      </c>
      <c r="U75" s="8"/>
      <c r="V75" s="8">
        <v>0.4236111111111111</v>
      </c>
      <c r="W75" s="8">
        <v>0.40277777777777773</v>
      </c>
      <c r="X75" s="8">
        <v>0.36805555555555558</v>
      </c>
      <c r="Y75" s="8">
        <v>0.3263888888888889</v>
      </c>
      <c r="Z75" s="8">
        <v>0.35416666666666669</v>
      </c>
      <c r="AA75" s="8">
        <v>0.3125</v>
      </c>
      <c r="AB75" s="8"/>
      <c r="AC75" s="8">
        <v>0.40277777777777773</v>
      </c>
      <c r="AD75" s="8">
        <v>0.34027777777777773</v>
      </c>
      <c r="AE75" s="8">
        <v>0.44444444444444442</v>
      </c>
      <c r="AF75" s="8">
        <v>0.35416666666666669</v>
      </c>
      <c r="AG75" s="8">
        <v>0.39583333333333331</v>
      </c>
      <c r="AH75" s="8">
        <v>0.3263888888888889</v>
      </c>
      <c r="AI75" s="8"/>
      <c r="AJ75" s="8"/>
    </row>
    <row r="76" spans="2:36" x14ac:dyDescent="0.3">
      <c r="B76" s="32"/>
      <c r="C76" s="31"/>
      <c r="D76" s="27"/>
      <c r="E76" s="11" t="s">
        <v>56</v>
      </c>
      <c r="F76" s="12">
        <v>0.54166666666666663</v>
      </c>
      <c r="G76" s="12"/>
      <c r="H76" s="12">
        <v>0.75</v>
      </c>
      <c r="I76" s="12">
        <v>0.65972222222222221</v>
      </c>
      <c r="J76" s="12">
        <v>0.66666666666666663</v>
      </c>
      <c r="K76" s="12">
        <v>0.61111111111111105</v>
      </c>
      <c r="L76" s="12">
        <v>0.61111111111111105</v>
      </c>
      <c r="M76" s="12">
        <v>0.54166666666666663</v>
      </c>
      <c r="N76" s="12"/>
      <c r="O76" s="12">
        <v>0.70833333333333337</v>
      </c>
      <c r="P76" s="12">
        <v>0.68055555555555547</v>
      </c>
      <c r="Q76" s="12">
        <v>0.66666666666666663</v>
      </c>
      <c r="R76" s="12">
        <v>0.66666666666666663</v>
      </c>
      <c r="S76" s="12">
        <v>0.69444444444444453</v>
      </c>
      <c r="T76" s="12">
        <v>0.53472222222222221</v>
      </c>
      <c r="U76" s="12"/>
      <c r="V76" s="12">
        <v>0.65277777777777779</v>
      </c>
      <c r="W76" s="12">
        <v>0.63194444444444442</v>
      </c>
      <c r="X76" s="12">
        <v>0.67361111111111116</v>
      </c>
      <c r="Y76" s="12">
        <v>0.55555555555555558</v>
      </c>
      <c r="Z76" s="12">
        <v>0.70833333333333337</v>
      </c>
      <c r="AA76" s="12">
        <v>0.54166666666666663</v>
      </c>
      <c r="AB76" s="12"/>
      <c r="AC76" s="12">
        <v>0.70833333333333337</v>
      </c>
      <c r="AD76" s="12">
        <v>0.65277777777777779</v>
      </c>
      <c r="AE76" s="12">
        <v>0.75</v>
      </c>
      <c r="AF76" s="12">
        <v>0.58333333333333337</v>
      </c>
      <c r="AG76" s="12">
        <v>0.66666666666666663</v>
      </c>
      <c r="AH76" s="12">
        <v>0.54166666666666663</v>
      </c>
      <c r="AI76" s="12"/>
      <c r="AJ76" s="12"/>
    </row>
    <row r="77" spans="2:36" ht="13.5" customHeight="1" x14ac:dyDescent="0.3">
      <c r="B77" s="32"/>
      <c r="C77" s="28" t="str">
        <f ca="1">IFERROR(INDEX(주민등록번호,B75),"")</f>
        <v>750407-2879216</v>
      </c>
      <c r="D77" s="21" t="s">
        <v>57</v>
      </c>
      <c r="E77" s="13" t="s">
        <v>55</v>
      </c>
      <c r="F77" s="14">
        <v>0.54166666666666663</v>
      </c>
      <c r="G77" s="14">
        <v>0.46527777777777773</v>
      </c>
      <c r="H77" s="14"/>
      <c r="I77" s="14">
        <v>0.65972222222222221</v>
      </c>
      <c r="J77" s="14"/>
      <c r="K77" s="14">
        <v>0.61111111111111105</v>
      </c>
      <c r="L77" s="14"/>
      <c r="M77" s="14"/>
      <c r="N77" s="14">
        <v>0.4861111111111111</v>
      </c>
      <c r="O77" s="14">
        <v>0.70833333333333337</v>
      </c>
      <c r="P77" s="14"/>
      <c r="Q77" s="14"/>
      <c r="R77" s="14"/>
      <c r="S77" s="14"/>
      <c r="T77" s="14"/>
      <c r="U77" s="14">
        <v>0.47916666666666669</v>
      </c>
      <c r="V77" s="14">
        <v>0.65277777777777779</v>
      </c>
      <c r="W77" s="14"/>
      <c r="X77" s="14"/>
      <c r="Y77" s="14">
        <v>0.55555555555555558</v>
      </c>
      <c r="Z77" s="14"/>
      <c r="AA77" s="14"/>
      <c r="AB77" s="14">
        <v>0.43055555555555558</v>
      </c>
      <c r="AC77" s="14">
        <v>0.70833333333333337</v>
      </c>
      <c r="AD77" s="14">
        <v>0.65277777777777779</v>
      </c>
      <c r="AE77" s="14"/>
      <c r="AF77" s="14"/>
      <c r="AG77" s="14"/>
      <c r="AH77" s="14"/>
      <c r="AI77" s="14">
        <v>0.47916666666666669</v>
      </c>
      <c r="AJ77" s="14"/>
    </row>
    <row r="78" spans="2:36" x14ac:dyDescent="0.3">
      <c r="B78" s="32"/>
      <c r="C78" s="29"/>
      <c r="D78" s="22"/>
      <c r="E78" s="9" t="s">
        <v>56</v>
      </c>
      <c r="F78" s="10">
        <v>0.86111111111111116</v>
      </c>
      <c r="G78" s="10">
        <v>0.68055555555555547</v>
      </c>
      <c r="H78" s="10"/>
      <c r="I78" s="10">
        <v>0.83333333333333337</v>
      </c>
      <c r="J78" s="10"/>
      <c r="K78" s="10">
        <v>0.91666666666666663</v>
      </c>
      <c r="L78" s="10"/>
      <c r="M78" s="10"/>
      <c r="N78" s="10">
        <v>0.86805555555555547</v>
      </c>
      <c r="O78" s="10">
        <v>0.91666666666666663</v>
      </c>
      <c r="P78" s="10"/>
      <c r="Q78" s="10"/>
      <c r="R78" s="10"/>
      <c r="S78" s="10"/>
      <c r="T78" s="10"/>
      <c r="U78" s="10">
        <v>0.77777777777777779</v>
      </c>
      <c r="V78" s="10">
        <v>0.88888888888888884</v>
      </c>
      <c r="W78" s="10"/>
      <c r="X78" s="10"/>
      <c r="Y78" s="10">
        <v>0.90972222222222221</v>
      </c>
      <c r="Z78" s="10"/>
      <c r="AA78" s="10"/>
      <c r="AB78" s="10">
        <v>0.86805555555555547</v>
      </c>
      <c r="AC78" s="10">
        <v>0.83333333333333337</v>
      </c>
      <c r="AD78" s="10">
        <v>0.91666666666666663</v>
      </c>
      <c r="AE78" s="10"/>
      <c r="AF78" s="10"/>
      <c r="AG78" s="10"/>
      <c r="AH78" s="10"/>
      <c r="AI78" s="10">
        <v>0.85416666666666663</v>
      </c>
      <c r="AJ78" s="10"/>
    </row>
    <row r="79" spans="2:36" x14ac:dyDescent="0.3">
      <c r="B79" s="32">
        <v>19</v>
      </c>
      <c r="C79" s="30" t="str">
        <f ca="1">IFERROR(INDEX(성명,B79),"")</f>
        <v>구춘혜</v>
      </c>
      <c r="D79" s="26" t="s">
        <v>54</v>
      </c>
      <c r="E79" s="7" t="s">
        <v>55</v>
      </c>
      <c r="F79" s="8">
        <v>0.4236111111111111</v>
      </c>
      <c r="G79" s="8"/>
      <c r="H79" s="8">
        <v>0.44444444444444442</v>
      </c>
      <c r="I79" s="8">
        <v>0.43055555555555558</v>
      </c>
      <c r="J79" s="8">
        <v>0.3263888888888889</v>
      </c>
      <c r="K79" s="8">
        <v>0.4513888888888889</v>
      </c>
      <c r="L79" s="8">
        <v>0.3263888888888889</v>
      </c>
      <c r="M79" s="8">
        <v>0.34722222222222227</v>
      </c>
      <c r="N79" s="8"/>
      <c r="O79" s="8">
        <v>0.34722222222222227</v>
      </c>
      <c r="P79" s="8">
        <v>0.39583333333333331</v>
      </c>
      <c r="Q79" s="8"/>
      <c r="R79" s="8"/>
      <c r="S79" s="8">
        <v>0.3263888888888889</v>
      </c>
      <c r="T79" s="8">
        <v>0.4375</v>
      </c>
      <c r="U79" s="8"/>
      <c r="V79" s="8">
        <v>0.40972222222222227</v>
      </c>
      <c r="W79" s="8"/>
      <c r="X79" s="8">
        <v>0.36805555555555558</v>
      </c>
      <c r="Y79" s="8">
        <v>0.4375</v>
      </c>
      <c r="Z79" s="8">
        <v>0.3125</v>
      </c>
      <c r="AA79" s="8">
        <v>0.4513888888888889</v>
      </c>
      <c r="AB79" s="8"/>
      <c r="AC79" s="8">
        <v>0.35416666666666669</v>
      </c>
      <c r="AD79" s="8">
        <v>0.3125</v>
      </c>
      <c r="AE79" s="8"/>
      <c r="AF79" s="8">
        <v>0.2986111111111111</v>
      </c>
      <c r="AG79" s="8">
        <v>0.33333333333333331</v>
      </c>
      <c r="AH79" s="8">
        <v>0.3888888888888889</v>
      </c>
      <c r="AI79" s="8"/>
      <c r="AJ79" s="8"/>
    </row>
    <row r="80" spans="2:36" x14ac:dyDescent="0.3">
      <c r="B80" s="32"/>
      <c r="C80" s="31"/>
      <c r="D80" s="27"/>
      <c r="E80" s="11" t="s">
        <v>56</v>
      </c>
      <c r="F80" s="12">
        <v>0.54166666666666663</v>
      </c>
      <c r="G80" s="12"/>
      <c r="H80" s="12">
        <v>0.71527777777777779</v>
      </c>
      <c r="I80" s="12">
        <v>0.69444444444444453</v>
      </c>
      <c r="J80" s="12">
        <v>0.59722222222222221</v>
      </c>
      <c r="K80" s="12">
        <v>0.71527777777777779</v>
      </c>
      <c r="L80" s="12">
        <v>0.63888888888888895</v>
      </c>
      <c r="M80" s="12">
        <v>0.54166666666666663</v>
      </c>
      <c r="N80" s="12"/>
      <c r="O80" s="12">
        <v>0.70138888888888884</v>
      </c>
      <c r="P80" s="12">
        <v>0.74305555555555547</v>
      </c>
      <c r="Q80" s="12"/>
      <c r="R80" s="12"/>
      <c r="S80" s="12">
        <v>0.58333333333333337</v>
      </c>
      <c r="T80" s="12">
        <v>0.54166666666666663</v>
      </c>
      <c r="U80" s="12"/>
      <c r="V80" s="12">
        <v>0.68055555555555547</v>
      </c>
      <c r="W80" s="12"/>
      <c r="X80" s="12">
        <v>0.67361111111111116</v>
      </c>
      <c r="Y80" s="12">
        <v>0.73611111111111116</v>
      </c>
      <c r="Z80" s="12">
        <v>0.54166666666666663</v>
      </c>
      <c r="AA80" s="12">
        <v>0.54166666666666663</v>
      </c>
      <c r="AB80" s="12"/>
      <c r="AC80" s="12">
        <v>0.625</v>
      </c>
      <c r="AD80" s="12">
        <v>0.58333333333333337</v>
      </c>
      <c r="AE80" s="12"/>
      <c r="AF80" s="12">
        <v>0.5625</v>
      </c>
      <c r="AG80" s="12">
        <v>0.59722222222222221</v>
      </c>
      <c r="AH80" s="12">
        <v>0.54166666666666663</v>
      </c>
      <c r="AI80" s="12"/>
      <c r="AJ80" s="12"/>
    </row>
    <row r="81" spans="2:36" ht="13.5" customHeight="1" x14ac:dyDescent="0.3">
      <c r="B81" s="32"/>
      <c r="C81" s="28" t="str">
        <f ca="1">IFERROR(INDEX(주민등록번호,B79),"")</f>
        <v>650324-2767362</v>
      </c>
      <c r="D81" s="21" t="s">
        <v>57</v>
      </c>
      <c r="E81" s="13" t="s">
        <v>55</v>
      </c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>
        <v>0.54166666666666663</v>
      </c>
      <c r="AB81" s="14"/>
      <c r="AC81" s="14"/>
      <c r="AD81" s="14"/>
      <c r="AE81" s="14"/>
      <c r="AF81" s="14"/>
      <c r="AG81" s="14"/>
      <c r="AH81" s="14"/>
      <c r="AI81" s="14"/>
      <c r="AJ81" s="14"/>
    </row>
    <row r="82" spans="2:36" x14ac:dyDescent="0.3">
      <c r="B82" s="32"/>
      <c r="C82" s="29"/>
      <c r="D82" s="22"/>
      <c r="E82" s="9" t="s">
        <v>56</v>
      </c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>
        <v>0.91666666666666663</v>
      </c>
      <c r="AB82" s="10"/>
      <c r="AC82" s="10"/>
      <c r="AD82" s="10"/>
      <c r="AE82" s="10"/>
      <c r="AF82" s="10"/>
      <c r="AG82" s="10"/>
      <c r="AH82" s="10"/>
      <c r="AI82" s="10"/>
      <c r="AJ82" s="10"/>
    </row>
    <row r="83" spans="2:36" x14ac:dyDescent="0.3">
      <c r="B83" s="32">
        <v>20</v>
      </c>
      <c r="C83" s="30" t="str">
        <f ca="1">IFERROR(INDEX(성명,B83),"")</f>
        <v>강지수</v>
      </c>
      <c r="D83" s="26" t="s">
        <v>54</v>
      </c>
      <c r="E83" s="7" t="s">
        <v>55</v>
      </c>
      <c r="F83" s="8">
        <v>0.43055555555555558</v>
      </c>
      <c r="G83" s="8"/>
      <c r="H83" s="8">
        <v>0.34722222222222227</v>
      </c>
      <c r="I83" s="8">
        <v>0.4375</v>
      </c>
      <c r="J83" s="8">
        <v>0.36805555555555558</v>
      </c>
      <c r="K83" s="8">
        <v>0.3125</v>
      </c>
      <c r="L83" s="8">
        <v>0.2986111111111111</v>
      </c>
      <c r="M83" s="8">
        <v>0.44444444444444442</v>
      </c>
      <c r="N83" s="8"/>
      <c r="O83" s="8"/>
      <c r="P83" s="8">
        <v>0.40972222222222227</v>
      </c>
      <c r="Q83" s="8">
        <v>0.35416666666666669</v>
      </c>
      <c r="R83" s="8">
        <v>0.3888888888888889</v>
      </c>
      <c r="S83" s="8">
        <v>0.3888888888888889</v>
      </c>
      <c r="T83" s="8"/>
      <c r="U83" s="8"/>
      <c r="V83" s="8">
        <v>0.40277777777777773</v>
      </c>
      <c r="W83" s="8">
        <v>0.31944444444444448</v>
      </c>
      <c r="X83" s="8">
        <v>0.38194444444444442</v>
      </c>
      <c r="Y83" s="8">
        <v>0.4513888888888889</v>
      </c>
      <c r="Z83" s="8">
        <v>0.31944444444444448</v>
      </c>
      <c r="AA83" s="8">
        <v>0.3125</v>
      </c>
      <c r="AB83" s="8"/>
      <c r="AC83" s="8">
        <v>0.34027777777777773</v>
      </c>
      <c r="AD83" s="8">
        <v>0.4513888888888889</v>
      </c>
      <c r="AE83" s="8">
        <v>0.38194444444444442</v>
      </c>
      <c r="AF83" s="8">
        <v>0.40972222222222227</v>
      </c>
      <c r="AG83" s="8">
        <v>0.3888888888888889</v>
      </c>
      <c r="AH83" s="8">
        <v>0.34027777777777773</v>
      </c>
      <c r="AI83" s="8"/>
      <c r="AJ83" s="8"/>
    </row>
    <row r="84" spans="2:36" x14ac:dyDescent="0.3">
      <c r="B84" s="32"/>
      <c r="C84" s="31"/>
      <c r="D84" s="27"/>
      <c r="E84" s="11" t="s">
        <v>56</v>
      </c>
      <c r="F84" s="12">
        <v>0.54166666666666663</v>
      </c>
      <c r="G84" s="12"/>
      <c r="H84" s="12">
        <v>0.61805555555555558</v>
      </c>
      <c r="I84" s="12">
        <v>0.70833333333333337</v>
      </c>
      <c r="J84" s="12">
        <v>0.63888888888888895</v>
      </c>
      <c r="K84" s="12">
        <v>0.65972222222222221</v>
      </c>
      <c r="L84" s="12">
        <v>0.61111111111111105</v>
      </c>
      <c r="M84" s="12">
        <v>0.54166666666666663</v>
      </c>
      <c r="N84" s="12"/>
      <c r="O84" s="12"/>
      <c r="P84" s="12">
        <v>0.67361111111111116</v>
      </c>
      <c r="Q84" s="12">
        <v>0.61805555555555558</v>
      </c>
      <c r="R84" s="12">
        <v>0.72916666666666663</v>
      </c>
      <c r="S84" s="12">
        <v>0.65972222222222221</v>
      </c>
      <c r="T84" s="12"/>
      <c r="U84" s="12"/>
      <c r="V84" s="12">
        <v>0.75</v>
      </c>
      <c r="W84" s="12">
        <v>0.63194444444444442</v>
      </c>
      <c r="X84" s="12">
        <v>0.60416666666666663</v>
      </c>
      <c r="Y84" s="12">
        <v>0.75</v>
      </c>
      <c r="Z84" s="12">
        <v>0.54166666666666663</v>
      </c>
      <c r="AA84" s="12">
        <v>0.54166666666666663</v>
      </c>
      <c r="AB84" s="12"/>
      <c r="AC84" s="12">
        <v>0.65277777777777779</v>
      </c>
      <c r="AD84" s="12">
        <v>0.71527777777777779</v>
      </c>
      <c r="AE84" s="12">
        <v>0.73611111111111116</v>
      </c>
      <c r="AF84" s="12">
        <v>0.75</v>
      </c>
      <c r="AG84" s="12">
        <v>0.70138888888888884</v>
      </c>
      <c r="AH84" s="12">
        <v>0.54166666666666663</v>
      </c>
      <c r="AI84" s="12"/>
      <c r="AJ84" s="12"/>
    </row>
    <row r="85" spans="2:36" ht="13.5" customHeight="1" x14ac:dyDescent="0.3">
      <c r="B85" s="32"/>
      <c r="C85" s="28" t="str">
        <f ca="1">IFERROR(INDEX(주민등록번호,B83),"")</f>
        <v>650621-2928360</v>
      </c>
      <c r="D85" s="21" t="s">
        <v>57</v>
      </c>
      <c r="E85" s="13" t="s">
        <v>55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>
        <v>0.73611111111111116</v>
      </c>
      <c r="AF85" s="14">
        <v>0.75</v>
      </c>
      <c r="AG85" s="14"/>
      <c r="AH85" s="14"/>
      <c r="AI85" s="14"/>
      <c r="AJ85" s="14"/>
    </row>
    <row r="86" spans="2:36" x14ac:dyDescent="0.3">
      <c r="B86" s="32"/>
      <c r="C86" s="29"/>
      <c r="D86" s="22"/>
      <c r="E86" s="9" t="s">
        <v>56</v>
      </c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>
        <v>0.91666666666666663</v>
      </c>
      <c r="AF86" s="10">
        <v>0.91666666666666663</v>
      </c>
      <c r="AG86" s="10"/>
      <c r="AH86" s="10"/>
      <c r="AI86" s="10"/>
      <c r="AJ86" s="10"/>
    </row>
    <row r="87" spans="2:36" x14ac:dyDescent="0.3">
      <c r="B87" s="32">
        <v>21</v>
      </c>
      <c r="C87" s="30" t="str">
        <f ca="1">IFERROR(INDEX(성명,B87),"")</f>
        <v/>
      </c>
      <c r="D87" s="26" t="s">
        <v>54</v>
      </c>
      <c r="E87" s="7" t="s">
        <v>55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</row>
    <row r="88" spans="2:36" x14ac:dyDescent="0.3">
      <c r="B88" s="32"/>
      <c r="C88" s="31"/>
      <c r="D88" s="27"/>
      <c r="E88" s="11" t="s">
        <v>56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</row>
    <row r="89" spans="2:36" x14ac:dyDescent="0.3">
      <c r="B89" s="32"/>
      <c r="C89" s="28" t="str">
        <f ca="1">IFERROR(INDEX(주민등록번호,B87),"")</f>
        <v/>
      </c>
      <c r="D89" s="21" t="s">
        <v>57</v>
      </c>
      <c r="E89" s="13" t="s">
        <v>55</v>
      </c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</row>
    <row r="90" spans="2:36" x14ac:dyDescent="0.3">
      <c r="B90" s="32"/>
      <c r="C90" s="29"/>
      <c r="D90" s="22"/>
      <c r="E90" s="9" t="s">
        <v>56</v>
      </c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</row>
    <row r="91" spans="2:36" x14ac:dyDescent="0.3">
      <c r="B91" s="32">
        <v>22</v>
      </c>
      <c r="C91" s="30" t="str">
        <f ca="1">IFERROR(INDEX(성명,B91),"")</f>
        <v/>
      </c>
      <c r="D91" s="26" t="s">
        <v>54</v>
      </c>
      <c r="E91" s="7" t="s">
        <v>55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</row>
    <row r="92" spans="2:36" x14ac:dyDescent="0.3">
      <c r="B92" s="32"/>
      <c r="C92" s="31"/>
      <c r="D92" s="27"/>
      <c r="E92" s="11" t="s">
        <v>56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</row>
    <row r="93" spans="2:36" x14ac:dyDescent="0.3">
      <c r="B93" s="32"/>
      <c r="C93" s="28" t="str">
        <f ca="1">IFERROR(INDEX(주민등록번호,B91),"")</f>
        <v/>
      </c>
      <c r="D93" s="21" t="s">
        <v>57</v>
      </c>
      <c r="E93" s="13" t="s">
        <v>55</v>
      </c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</row>
    <row r="94" spans="2:36" x14ac:dyDescent="0.3">
      <c r="B94" s="32"/>
      <c r="C94" s="29"/>
      <c r="D94" s="22"/>
      <c r="E94" s="9" t="s">
        <v>56</v>
      </c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</row>
    <row r="95" spans="2:36" x14ac:dyDescent="0.3">
      <c r="B95" s="32">
        <v>23</v>
      </c>
      <c r="C95" s="30" t="str">
        <f ca="1">IFERROR(INDEX(성명,B95),"")</f>
        <v/>
      </c>
      <c r="D95" s="26" t="s">
        <v>54</v>
      </c>
      <c r="E95" s="7" t="s">
        <v>55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</row>
    <row r="96" spans="2:36" x14ac:dyDescent="0.3">
      <c r="B96" s="32"/>
      <c r="C96" s="31"/>
      <c r="D96" s="27"/>
      <c r="E96" s="11" t="s">
        <v>56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</row>
    <row r="97" spans="2:36" x14ac:dyDescent="0.3">
      <c r="B97" s="32"/>
      <c r="C97" s="28" t="str">
        <f ca="1">IFERROR(INDEX(주민등록번호,B95),"")</f>
        <v/>
      </c>
      <c r="D97" s="21" t="s">
        <v>57</v>
      </c>
      <c r="E97" s="13" t="s">
        <v>55</v>
      </c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</row>
    <row r="98" spans="2:36" x14ac:dyDescent="0.3">
      <c r="B98" s="32"/>
      <c r="C98" s="29"/>
      <c r="D98" s="22"/>
      <c r="E98" s="9" t="s">
        <v>56</v>
      </c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</row>
    <row r="99" spans="2:36" x14ac:dyDescent="0.3">
      <c r="B99" s="32">
        <v>24</v>
      </c>
      <c r="C99" s="30" t="str">
        <f ca="1">IFERROR(INDEX(성명,B99),"")</f>
        <v/>
      </c>
      <c r="D99" s="26" t="s">
        <v>54</v>
      </c>
      <c r="E99" s="7" t="s">
        <v>55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</row>
    <row r="100" spans="2:36" x14ac:dyDescent="0.3">
      <c r="B100" s="32"/>
      <c r="C100" s="31"/>
      <c r="D100" s="27"/>
      <c r="E100" s="11" t="s">
        <v>56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</row>
    <row r="101" spans="2:36" x14ac:dyDescent="0.3">
      <c r="B101" s="32"/>
      <c r="C101" s="28" t="str">
        <f ca="1">IFERROR(INDEX(주민등록번호,B99),"")</f>
        <v/>
      </c>
      <c r="D101" s="21" t="s">
        <v>57</v>
      </c>
      <c r="E101" s="13" t="s">
        <v>55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</row>
    <row r="102" spans="2:36" x14ac:dyDescent="0.3">
      <c r="B102" s="32"/>
      <c r="C102" s="29"/>
      <c r="D102" s="22"/>
      <c r="E102" s="9" t="s">
        <v>56</v>
      </c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</row>
    <row r="103" spans="2:36" x14ac:dyDescent="0.3">
      <c r="B103" s="32">
        <v>25</v>
      </c>
      <c r="C103" s="30" t="str">
        <f ca="1">IFERROR(INDEX(성명,B103),"")</f>
        <v/>
      </c>
      <c r="D103" s="26" t="s">
        <v>54</v>
      </c>
      <c r="E103" s="7" t="s">
        <v>55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</row>
    <row r="104" spans="2:36" x14ac:dyDescent="0.3">
      <c r="B104" s="32"/>
      <c r="C104" s="31"/>
      <c r="D104" s="27"/>
      <c r="E104" s="11" t="s">
        <v>56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</row>
    <row r="105" spans="2:36" x14ac:dyDescent="0.3">
      <c r="B105" s="32"/>
      <c r="C105" s="28" t="str">
        <f ca="1">IFERROR(INDEX(주민등록번호,B103),"")</f>
        <v/>
      </c>
      <c r="D105" s="21" t="s">
        <v>57</v>
      </c>
      <c r="E105" s="13" t="s">
        <v>55</v>
      </c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</row>
    <row r="106" spans="2:36" x14ac:dyDescent="0.3">
      <c r="B106" s="32"/>
      <c r="C106" s="29"/>
      <c r="D106" s="22"/>
      <c r="E106" s="9" t="s">
        <v>56</v>
      </c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</row>
  </sheetData>
  <mergeCells count="132">
    <mergeCell ref="B15:B18"/>
    <mergeCell ref="B19:B22"/>
    <mergeCell ref="B23:B26"/>
    <mergeCell ref="B27:B30"/>
    <mergeCell ref="B31:B34"/>
    <mergeCell ref="B35:B38"/>
    <mergeCell ref="C7:C8"/>
    <mergeCell ref="C9:C10"/>
    <mergeCell ref="D9:D10"/>
    <mergeCell ref="D7:D8"/>
    <mergeCell ref="B7:B10"/>
    <mergeCell ref="B11:B14"/>
    <mergeCell ref="C11:C12"/>
    <mergeCell ref="C13:C14"/>
    <mergeCell ref="B63:B66"/>
    <mergeCell ref="B67:B70"/>
    <mergeCell ref="B71:B74"/>
    <mergeCell ref="B75:B78"/>
    <mergeCell ref="B79:B82"/>
    <mergeCell ref="B83:B86"/>
    <mergeCell ref="B39:B42"/>
    <mergeCell ref="B43:B46"/>
    <mergeCell ref="B47:B50"/>
    <mergeCell ref="B51:B54"/>
    <mergeCell ref="B55:B58"/>
    <mergeCell ref="B59:B62"/>
    <mergeCell ref="C27:C28"/>
    <mergeCell ref="C29:C30"/>
    <mergeCell ref="C31:C32"/>
    <mergeCell ref="C33:C34"/>
    <mergeCell ref="C35:C36"/>
    <mergeCell ref="C37:C38"/>
    <mergeCell ref="C15:C16"/>
    <mergeCell ref="C17:C18"/>
    <mergeCell ref="C19:C20"/>
    <mergeCell ref="C21:C22"/>
    <mergeCell ref="C23:C24"/>
    <mergeCell ref="C25:C26"/>
    <mergeCell ref="C55:C56"/>
    <mergeCell ref="C57:C58"/>
    <mergeCell ref="C59:C60"/>
    <mergeCell ref="C61:C62"/>
    <mergeCell ref="C39:C40"/>
    <mergeCell ref="C41:C42"/>
    <mergeCell ref="C43:C44"/>
    <mergeCell ref="C45:C46"/>
    <mergeCell ref="C47:C48"/>
    <mergeCell ref="C49:C50"/>
    <mergeCell ref="B87:B90"/>
    <mergeCell ref="B91:B94"/>
    <mergeCell ref="B95:B98"/>
    <mergeCell ref="B99:B102"/>
    <mergeCell ref="B103:B106"/>
    <mergeCell ref="C87:C88"/>
    <mergeCell ref="C89:C90"/>
    <mergeCell ref="C91:C92"/>
    <mergeCell ref="C93:C94"/>
    <mergeCell ref="C95:C96"/>
    <mergeCell ref="C97:C98"/>
    <mergeCell ref="C99:C100"/>
    <mergeCell ref="C101:C102"/>
    <mergeCell ref="C103:C104"/>
    <mergeCell ref="C105:C106"/>
    <mergeCell ref="D11:D12"/>
    <mergeCell ref="D13:D14"/>
    <mergeCell ref="D15:D16"/>
    <mergeCell ref="D17:D18"/>
    <mergeCell ref="D19:D20"/>
    <mergeCell ref="C75:C76"/>
    <mergeCell ref="C77:C78"/>
    <mergeCell ref="C79:C80"/>
    <mergeCell ref="C81:C82"/>
    <mergeCell ref="C83:C84"/>
    <mergeCell ref="C85:C86"/>
    <mergeCell ref="C63:C64"/>
    <mergeCell ref="C65:C66"/>
    <mergeCell ref="C67:C68"/>
    <mergeCell ref="C69:C70"/>
    <mergeCell ref="C71:C72"/>
    <mergeCell ref="C73:C74"/>
    <mergeCell ref="C51:C52"/>
    <mergeCell ref="C53:C54"/>
    <mergeCell ref="D33:D34"/>
    <mergeCell ref="D35:D36"/>
    <mergeCell ref="D37:D38"/>
    <mergeCell ref="D39:D40"/>
    <mergeCell ref="D41:D42"/>
    <mergeCell ref="D43:D44"/>
    <mergeCell ref="D21:D22"/>
    <mergeCell ref="D23:D24"/>
    <mergeCell ref="D25:D26"/>
    <mergeCell ref="D27:D28"/>
    <mergeCell ref="D29:D30"/>
    <mergeCell ref="D31:D32"/>
    <mergeCell ref="D77:D78"/>
    <mergeCell ref="D79:D80"/>
    <mergeCell ref="D57:D58"/>
    <mergeCell ref="D59:D60"/>
    <mergeCell ref="D61:D62"/>
    <mergeCell ref="D63:D64"/>
    <mergeCell ref="D65:D66"/>
    <mergeCell ref="D67:D68"/>
    <mergeCell ref="D45:D46"/>
    <mergeCell ref="D47:D48"/>
    <mergeCell ref="D49:D50"/>
    <mergeCell ref="D51:D52"/>
    <mergeCell ref="D53:D54"/>
    <mergeCell ref="D55:D56"/>
    <mergeCell ref="G2:AJ3"/>
    <mergeCell ref="D105:D106"/>
    <mergeCell ref="B5:B6"/>
    <mergeCell ref="D5:E6"/>
    <mergeCell ref="B2:C2"/>
    <mergeCell ref="B3:C3"/>
    <mergeCell ref="D2:E2"/>
    <mergeCell ref="D3:E3"/>
    <mergeCell ref="D93:D94"/>
    <mergeCell ref="D95:D96"/>
    <mergeCell ref="D97:D98"/>
    <mergeCell ref="D99:D100"/>
    <mergeCell ref="D101:D102"/>
    <mergeCell ref="D103:D104"/>
    <mergeCell ref="D81:D82"/>
    <mergeCell ref="D83:D84"/>
    <mergeCell ref="D85:D86"/>
    <mergeCell ref="D87:D88"/>
    <mergeCell ref="D89:D90"/>
    <mergeCell ref="D91:D92"/>
    <mergeCell ref="D69:D70"/>
    <mergeCell ref="D71:D72"/>
    <mergeCell ref="D73:D74"/>
    <mergeCell ref="D75:D76"/>
  </mergeCells>
  <phoneticPr fontId="2" type="noConversion"/>
  <conditionalFormatting sqref="F5:AJ6">
    <cfRule type="expression" dxfId="6" priority="5">
      <formula>WEEKDAY(F5)=1</formula>
    </cfRule>
    <cfRule type="expression" dxfId="7" priority="4">
      <formula>WEEKDAY(F5)=7</formula>
    </cfRule>
    <cfRule type="expression" dxfId="5" priority="2">
      <formula>F5&gt;(DATE(연도,월+1,0))</formula>
    </cfRule>
  </conditionalFormatting>
  <conditionalFormatting sqref="F7:AJ106">
    <cfRule type="expression" dxfId="1" priority="1">
      <formula>WEEKDAY(F$5)=1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사원목록</vt:lpstr>
      <vt:lpstr>출근표</vt:lpstr>
      <vt:lpstr>연도</vt:lpstr>
      <vt:lpstr>월</vt:lpstr>
    </vt:vector>
  </TitlesOfParts>
  <Company>Dodream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edodream</dc:creator>
  <cp:lastModifiedBy>eDodream</cp:lastModifiedBy>
  <cp:lastPrinted>2007-08-02T18:38:18Z</cp:lastPrinted>
  <dcterms:created xsi:type="dcterms:W3CDTF">2007-08-02T13:04:23Z</dcterms:created>
  <dcterms:modified xsi:type="dcterms:W3CDTF">2013-04-14T20:43:34Z</dcterms:modified>
</cp:coreProperties>
</file>