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480" yWindow="45" windowWidth="27975" windowHeight="14490" activeTab="2"/>
  </bookViews>
  <sheets>
    <sheet name="기본" sheetId="1" r:id="rId1"/>
    <sheet name="응용" sheetId="3" r:id="rId2"/>
    <sheet name="활용" sheetId="2" r:id="rId3"/>
  </sheets>
  <definedNames>
    <definedName name="제품명">OFFSET(활용!$L$5,0,0,COUNTA(활용!$L$5:$L$20),1)</definedName>
  </definedNames>
  <calcPr calcId="152511"/>
</workbook>
</file>

<file path=xl/calcChain.xml><?xml version="1.0" encoding="utf-8"?>
<calcChain xmlns="http://schemas.openxmlformats.org/spreadsheetml/2006/main">
  <c r="B7" i="3" l="1"/>
  <c r="C7" i="3"/>
  <c r="B9" i="3"/>
  <c r="C9" i="3"/>
  <c r="B11" i="3"/>
  <c r="C11" i="3"/>
  <c r="B13" i="3"/>
  <c r="C13" i="3"/>
  <c r="B15" i="3"/>
  <c r="C15" i="3"/>
  <c r="C5" i="3"/>
  <c r="B5" i="3"/>
  <c r="H6" i="1"/>
  <c r="I6" i="1"/>
  <c r="J6" i="1"/>
  <c r="H7" i="1"/>
  <c r="I7" i="1"/>
  <c r="J7" i="1"/>
  <c r="H8" i="1"/>
  <c r="I8" i="1"/>
  <c r="J8" i="1"/>
  <c r="H9" i="1"/>
  <c r="I9" i="1"/>
  <c r="J9" i="1"/>
  <c r="H10" i="1"/>
  <c r="I10" i="1"/>
  <c r="J10" i="1"/>
  <c r="H11" i="1"/>
  <c r="I11" i="1"/>
  <c r="J11" i="1"/>
  <c r="J5" i="1"/>
  <c r="I5" i="1"/>
  <c r="H5" i="1"/>
  <c r="F15" i="3"/>
  <c r="F13" i="3"/>
  <c r="F11" i="3"/>
  <c r="F9" i="3"/>
  <c r="F7" i="3"/>
  <c r="F5" i="3"/>
</calcChain>
</file>

<file path=xl/sharedStrings.xml><?xml version="1.0" encoding="utf-8"?>
<sst xmlns="http://schemas.openxmlformats.org/spreadsheetml/2006/main" count="80" uniqueCount="74">
  <si>
    <t>중단</t>
    <phoneticPr fontId="1" type="noConversion"/>
  </si>
  <si>
    <t>노마진</t>
    <phoneticPr fontId="1" type="noConversion"/>
  </si>
  <si>
    <t>박인서</t>
    <phoneticPr fontId="1" type="noConversion"/>
  </si>
  <si>
    <t>이수길</t>
    <phoneticPr fontId="1" type="noConversion"/>
  </si>
  <si>
    <t>윤여진</t>
    <phoneticPr fontId="1" type="noConversion"/>
  </si>
  <si>
    <t>정광태</t>
    <phoneticPr fontId="1" type="noConversion"/>
  </si>
  <si>
    <t>조동진</t>
    <phoneticPr fontId="1" type="noConversion"/>
  </si>
  <si>
    <t>김상희</t>
    <phoneticPr fontId="1" type="noConversion"/>
  </si>
  <si>
    <t>미응시횟수</t>
    <phoneticPr fontId="1" type="noConversion"/>
  </si>
  <si>
    <t>중단횟수</t>
    <phoneticPr fontId="1" type="noConversion"/>
  </si>
  <si>
    <t>응시횟수</t>
    <phoneticPr fontId="1" type="noConversion"/>
  </si>
  <si>
    <t>5차</t>
    <phoneticPr fontId="1" type="noConversion"/>
  </si>
  <si>
    <t>4차</t>
    <phoneticPr fontId="1" type="noConversion"/>
  </si>
  <si>
    <t>3차</t>
    <phoneticPr fontId="1" type="noConversion"/>
  </si>
  <si>
    <t>2차</t>
    <phoneticPr fontId="1" type="noConversion"/>
  </si>
  <si>
    <t>1차</t>
    <phoneticPr fontId="1" type="noConversion"/>
  </si>
  <si>
    <t>이름</t>
    <phoneticPr fontId="1" type="noConversion"/>
  </si>
  <si>
    <t>[표1] 오디션 평가표</t>
    <phoneticPr fontId="1" type="noConversion"/>
  </si>
  <si>
    <t>러블리 코사지 브로치</t>
    <phoneticPr fontId="1" type="noConversion"/>
  </si>
  <si>
    <t>Queen 블랙 코사지</t>
    <phoneticPr fontId="1" type="noConversion"/>
  </si>
  <si>
    <t>유럽풍 공주 보석함</t>
    <phoneticPr fontId="1" type="noConversion"/>
  </si>
  <si>
    <t>발레리나 키홀더</t>
    <phoneticPr fontId="1" type="noConversion"/>
  </si>
  <si>
    <t>섹시 죠이이아 펄 이어링</t>
    <phoneticPr fontId="1" type="noConversion"/>
  </si>
  <si>
    <t>월트 디즈니 미키 목걸이</t>
    <phoneticPr fontId="1" type="noConversion"/>
  </si>
  <si>
    <t>숫자번호</t>
    <phoneticPr fontId="1" type="noConversion"/>
  </si>
  <si>
    <t>영문번호</t>
    <phoneticPr fontId="1" type="noConversion"/>
  </si>
  <si>
    <t>제품명</t>
    <phoneticPr fontId="1" type="noConversion"/>
  </si>
  <si>
    <t>매출량</t>
    <phoneticPr fontId="1" type="noConversion"/>
  </si>
  <si>
    <t>계</t>
    <phoneticPr fontId="1" type="noConversion"/>
  </si>
  <si>
    <t>[표2] 상반기/하반기 매출량</t>
    <phoneticPr fontId="1" type="noConversion"/>
  </si>
  <si>
    <t>2차</t>
  </si>
  <si>
    <t>3차</t>
  </si>
  <si>
    <t>4차</t>
  </si>
  <si>
    <t>5차</t>
  </si>
  <si>
    <t>6차</t>
  </si>
  <si>
    <t>7차</t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</si>
  <si>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</si>
  <si>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</si>
  <si>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</si>
  <si>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</si>
  <si>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</si>
  <si>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</si>
  <si>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</si>
  <si>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</si>
  <si>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[표3] 실험 측정치</t>
    <phoneticPr fontId="1" type="noConversion"/>
  </si>
  <si>
    <t>실험코드</t>
    <phoneticPr fontId="1" type="noConversion"/>
  </si>
  <si>
    <t>1차</t>
    <phoneticPr fontId="1" type="noConversion"/>
  </si>
  <si>
    <t>[표4] 제품 명세표</t>
    <phoneticPr fontId="1" type="noConversion"/>
  </si>
  <si>
    <t>제품코드</t>
    <phoneticPr fontId="1" type="noConversion"/>
  </si>
  <si>
    <t>제품명</t>
    <phoneticPr fontId="1" type="noConversion"/>
  </si>
  <si>
    <t>입고가</t>
    <phoneticPr fontId="1" type="noConversion"/>
  </si>
  <si>
    <t>출고가</t>
    <phoneticPr fontId="1" type="noConversion"/>
  </si>
  <si>
    <t>러블리 코사지 브로치</t>
  </si>
  <si>
    <t>Queen 블랙 코사지</t>
  </si>
  <si>
    <t>유럽풍 공주 보석함</t>
  </si>
  <si>
    <t>발레리나 키홀더</t>
  </si>
  <si>
    <t>섹시 죠이이아 펄 이어링</t>
  </si>
  <si>
    <t>월트 디즈니 미키 목걸이</t>
  </si>
  <si>
    <t>핑크 스타일 주얼리 세트</t>
    <phoneticPr fontId="1" type="noConversion"/>
  </si>
  <si>
    <t>인어공주 커플링</t>
    <phoneticPr fontId="1" type="noConversion"/>
  </si>
  <si>
    <t>HY-1-KUJ</t>
    <phoneticPr fontId="1" type="noConversion"/>
  </si>
  <si>
    <t>KKK-876</t>
    <phoneticPr fontId="1" type="noConversion"/>
  </si>
  <si>
    <t>G-TU-345</t>
    <phoneticPr fontId="1" type="noConversion"/>
  </si>
  <si>
    <t>BHY-00</t>
    <phoneticPr fontId="1" type="noConversion"/>
  </si>
  <si>
    <t>NG-A-K</t>
    <phoneticPr fontId="1" type="noConversion"/>
  </si>
  <si>
    <t>JUJU-01-123</t>
    <phoneticPr fontId="1" type="noConversion"/>
  </si>
  <si>
    <t>HO33-AY</t>
    <phoneticPr fontId="1" type="noConversion"/>
  </si>
  <si>
    <t>BN97-3-HH</t>
    <phoneticPr fontId="1" type="noConversion"/>
  </si>
  <si>
    <t xml:space="preserve">조건부 서식의 수식 조건 : </t>
    <phoneticPr fontId="1" type="noConversion"/>
  </si>
  <si>
    <r>
      <t>=COLUMN(C5)-2</t>
    </r>
    <r>
      <rPr>
        <b/>
        <sz val="11"/>
        <color theme="9" tint="-0.249977111117893"/>
        <rFont val="맑은 고딕"/>
        <family val="3"/>
        <charset val="129"/>
        <scheme val="minor"/>
      </rPr>
      <t>=COUNTA($C5:$I5)</t>
    </r>
    <phoneticPr fontId="1" type="noConversion"/>
  </si>
  <si>
    <t>입력행을 강조하는 조건부 서식의 수식 조건 :</t>
    <phoneticPr fontId="1" type="noConversion"/>
  </si>
  <si>
    <r>
      <t>=ROW(K5)-4</t>
    </r>
    <r>
      <rPr>
        <b/>
        <sz val="11"/>
        <color theme="9" tint="-0.249977111117893"/>
        <rFont val="맑은 고딕"/>
        <family val="3"/>
        <charset val="129"/>
        <scheme val="minor"/>
      </rPr>
      <t>=COUNTA($K$5:$K$20)+1</t>
    </r>
    <phoneticPr fontId="1" type="noConversion"/>
  </si>
  <si>
    <t>M2 셀의 목록 원본으로 사용한 이름 '제품명'의 참조 대상 수식 :</t>
    <phoneticPr fontId="1" type="noConversion"/>
  </si>
  <si>
    <r>
      <t>=OFFSET(</t>
    </r>
    <r>
      <rPr>
        <b/>
        <sz val="11"/>
        <color rgb="FF00B0F0"/>
        <rFont val="맑은 고딕"/>
        <family val="3"/>
        <charset val="129"/>
        <scheme val="minor"/>
      </rPr>
      <t>활용!$L$5,0,0,</t>
    </r>
    <r>
      <rPr>
        <b/>
        <sz val="11"/>
        <color theme="9" tint="-0.249977111117893"/>
        <rFont val="맑은 고딕"/>
        <family val="3"/>
        <charset val="129"/>
        <scheme val="minor"/>
      </rPr>
      <t>COUNTA(활용!$L$5:$L$20)</t>
    </r>
    <r>
      <rPr>
        <b/>
        <sz val="11"/>
        <color rgb="FF00B0F0"/>
        <rFont val="맑은 고딕"/>
        <family val="3"/>
        <charset val="129"/>
        <scheme val="minor"/>
      </rPr>
      <t>,1</t>
    </r>
    <r>
      <rPr>
        <b/>
        <sz val="11"/>
        <color theme="8" tint="-0.249977111117893"/>
        <rFont val="맑은 고딕"/>
        <family val="3"/>
        <charset val="129"/>
        <scheme val="minor"/>
      </rPr>
      <t>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</si>
</sst>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176" formatCode="#,##0_ "/>
    <numFmt numFmtId="177" formatCode="0.0_ "/>
  </numFmts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b/>
      <sz val="10.5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1"/>
      <color theme="8" tint="-0.249977111117893"/>
      <name val="맑은 고딕"/>
      <family val="3"/>
      <charset val="129"/>
      <scheme val="minor"/>
    </font>
    <font>
      <b/>
      <sz val="11"/>
      <color theme="9" tint="-0.249977111117893"/>
      <name val="맑은 고딕"/>
      <family val="3"/>
      <charset val="129"/>
      <scheme val="minor"/>
    </font>
    <font>
      <b/>
      <sz val="11"/>
      <color rgb="FF00B0F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5" fillId="0" borderId="0" applyFon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4" fillId="4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>
      <alignment vertical="center"/>
    </xf>
    <xf numFmtId="177" fontId="0" fillId="0" borderId="1" xfId="0" applyNumberFormat="1" applyBorder="1" applyAlignment="1">
      <alignment horizontal="center" vertical="center"/>
    </xf>
    <xf numFmtId="41" fontId="0" fillId="0" borderId="1" xfId="1" applyFont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7" fillId="0" borderId="0" xfId="0" applyFont="1" applyFill="1" applyBorder="1" applyAlignment="1">
      <alignment vertical="center"/>
    </xf>
    <xf numFmtId="0" fontId="8" fillId="0" borderId="0" xfId="0" quotePrefix="1" applyFont="1">
      <alignment vertical="center"/>
    </xf>
    <xf numFmtId="0" fontId="7" fillId="0" borderId="0" xfId="0" applyFo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 indent="1"/>
    </xf>
    <xf numFmtId="176" fontId="0" fillId="0" borderId="1" xfId="0" applyNumberFormat="1" applyBorder="1" applyAlignment="1">
      <alignment horizontal="center" vertical="center"/>
    </xf>
    <xf numFmtId="0" fontId="0" fillId="5" borderId="4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6">
    <dxf>
      <fill>
        <patternFill>
          <bgColor rgb="FFFFC000"/>
        </patternFill>
      </fill>
    </dxf>
    <dxf>
      <fill>
        <patternFill>
          <bgColor rgb="FFCCFFFF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  <color rgb="FF0070C0"/>
      </font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CCFFFF"/>
        </patternFill>
      </fill>
    </dxf>
  </dxfs>
  <tableStyles count="0" defaultTableStyle="TableStyleMedium9" defaultPivotStyle="PivotStyleLight16"/>
  <colors>
    <mruColors>
      <color rgb="FFCCFFFF"/>
      <color rgb="FFB7FFFF"/>
      <color rgb="FFC9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J11"/>
  <sheetViews>
    <sheetView showGridLines="0" workbookViewId="0">
      <selection activeCell="H5" sqref="H5"/>
    </sheetView>
  </sheetViews>
  <sheetFormatPr defaultRowHeight="16.5" x14ac:dyDescent="0.3"/>
  <cols>
    <col min="1" max="1" width="3.625" customWidth="1"/>
    <col min="3" max="7" width="6.875" customWidth="1"/>
    <col min="8" max="9" width="8.5" bestFit="1" customWidth="1"/>
    <col min="10" max="10" width="10.25" bestFit="1" customWidth="1"/>
  </cols>
  <sheetData>
    <row r="2" spans="2:10" x14ac:dyDescent="0.3">
      <c r="B2" s="6" t="s">
        <v>17</v>
      </c>
    </row>
    <row r="4" spans="2:10" x14ac:dyDescent="0.3">
      <c r="B4" s="5" t="s">
        <v>16</v>
      </c>
      <c r="C4" s="5" t="s">
        <v>15</v>
      </c>
      <c r="D4" s="5" t="s">
        <v>14</v>
      </c>
      <c r="E4" s="5" t="s">
        <v>13</v>
      </c>
      <c r="F4" s="5" t="s">
        <v>12</v>
      </c>
      <c r="G4" s="5" t="s">
        <v>11</v>
      </c>
      <c r="H4" s="5" t="s">
        <v>10</v>
      </c>
      <c r="I4" s="5" t="s">
        <v>9</v>
      </c>
      <c r="J4" s="5" t="s">
        <v>8</v>
      </c>
    </row>
    <row r="5" spans="2:10" x14ac:dyDescent="0.3">
      <c r="B5" s="2" t="s">
        <v>7</v>
      </c>
      <c r="C5" s="3"/>
      <c r="D5" s="2">
        <v>2</v>
      </c>
      <c r="E5" s="2">
        <v>6</v>
      </c>
      <c r="F5" s="2">
        <v>1</v>
      </c>
      <c r="G5" s="2">
        <v>9</v>
      </c>
      <c r="H5" s="1">
        <f>COUNT(C5:G5)</f>
        <v>4</v>
      </c>
      <c r="I5" s="1">
        <f>COUNTA(C5:G5)-COUNT(C5:G5)</f>
        <v>0</v>
      </c>
      <c r="J5" s="1">
        <f>COUNTBLANK(C5:G5)</f>
        <v>1</v>
      </c>
    </row>
    <row r="6" spans="2:10" x14ac:dyDescent="0.3">
      <c r="B6" s="2" t="s">
        <v>6</v>
      </c>
      <c r="C6" s="2">
        <v>8</v>
      </c>
      <c r="D6" s="4" t="s">
        <v>0</v>
      </c>
      <c r="E6" s="2">
        <v>4</v>
      </c>
      <c r="F6" s="2">
        <v>10</v>
      </c>
      <c r="G6" s="4" t="s">
        <v>0</v>
      </c>
      <c r="H6" s="13">
        <f t="shared" ref="H6:H11" si="0">COUNT(C6:G6)</f>
        <v>3</v>
      </c>
      <c r="I6" s="13">
        <f t="shared" ref="I6:I11" si="1">COUNTA(C6:G6)-COUNT(C6:G6)</f>
        <v>2</v>
      </c>
      <c r="J6" s="13">
        <f t="shared" ref="J6:J11" si="2">COUNTBLANK(C6:G6)</f>
        <v>0</v>
      </c>
    </row>
    <row r="7" spans="2:10" x14ac:dyDescent="0.3">
      <c r="B7" s="2" t="s">
        <v>5</v>
      </c>
      <c r="C7" s="2">
        <v>4</v>
      </c>
      <c r="D7" s="2">
        <v>6</v>
      </c>
      <c r="E7" s="3"/>
      <c r="F7" s="3"/>
      <c r="G7" s="2">
        <v>10</v>
      </c>
      <c r="H7" s="13">
        <f t="shared" si="0"/>
        <v>3</v>
      </c>
      <c r="I7" s="13">
        <f t="shared" si="1"/>
        <v>0</v>
      </c>
      <c r="J7" s="13">
        <f t="shared" si="2"/>
        <v>2</v>
      </c>
    </row>
    <row r="8" spans="2:10" x14ac:dyDescent="0.3">
      <c r="B8" s="2" t="s">
        <v>4</v>
      </c>
      <c r="C8" s="2">
        <v>10</v>
      </c>
      <c r="D8" s="2">
        <v>9</v>
      </c>
      <c r="E8" s="2">
        <v>3</v>
      </c>
      <c r="F8" s="2">
        <v>2</v>
      </c>
      <c r="G8" s="4" t="s">
        <v>0</v>
      </c>
      <c r="H8" s="13">
        <f t="shared" si="0"/>
        <v>4</v>
      </c>
      <c r="I8" s="13">
        <f t="shared" si="1"/>
        <v>1</v>
      </c>
      <c r="J8" s="13">
        <f t="shared" si="2"/>
        <v>0</v>
      </c>
    </row>
    <row r="9" spans="2:10" x14ac:dyDescent="0.3">
      <c r="B9" s="2" t="s">
        <v>3</v>
      </c>
      <c r="C9" s="2">
        <v>4</v>
      </c>
      <c r="D9" s="4" t="s">
        <v>0</v>
      </c>
      <c r="E9" s="2">
        <v>1</v>
      </c>
      <c r="F9" s="4" t="s">
        <v>0</v>
      </c>
      <c r="G9" s="2">
        <v>4</v>
      </c>
      <c r="H9" s="13">
        <f t="shared" si="0"/>
        <v>3</v>
      </c>
      <c r="I9" s="13">
        <f t="shared" si="1"/>
        <v>2</v>
      </c>
      <c r="J9" s="13">
        <f t="shared" si="2"/>
        <v>0</v>
      </c>
    </row>
    <row r="10" spans="2:10" x14ac:dyDescent="0.3">
      <c r="B10" s="2" t="s">
        <v>2</v>
      </c>
      <c r="C10" s="2">
        <v>10</v>
      </c>
      <c r="D10" s="3"/>
      <c r="E10" s="2">
        <v>10</v>
      </c>
      <c r="F10" s="2">
        <v>7</v>
      </c>
      <c r="G10" s="3"/>
      <c r="H10" s="13">
        <f t="shared" si="0"/>
        <v>3</v>
      </c>
      <c r="I10" s="13">
        <f t="shared" si="1"/>
        <v>0</v>
      </c>
      <c r="J10" s="13">
        <f t="shared" si="2"/>
        <v>2</v>
      </c>
    </row>
    <row r="11" spans="2:10" x14ac:dyDescent="0.3">
      <c r="B11" s="2" t="s">
        <v>1</v>
      </c>
      <c r="C11" s="4" t="s">
        <v>0</v>
      </c>
      <c r="D11" s="2">
        <v>10</v>
      </c>
      <c r="E11" s="3"/>
      <c r="F11" s="2">
        <v>5</v>
      </c>
      <c r="G11" s="2">
        <v>9</v>
      </c>
      <c r="H11" s="13">
        <f t="shared" si="0"/>
        <v>3</v>
      </c>
      <c r="I11" s="13">
        <f t="shared" si="1"/>
        <v>1</v>
      </c>
      <c r="J11" s="13">
        <f t="shared" si="2"/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2:F16"/>
  <sheetViews>
    <sheetView showGridLines="0" workbookViewId="0">
      <selection activeCell="B5" sqref="B5:B6"/>
    </sheetView>
  </sheetViews>
  <sheetFormatPr defaultRowHeight="18" customHeight="1" x14ac:dyDescent="0.3"/>
  <cols>
    <col min="1" max="1" width="3.625" customWidth="1"/>
    <col min="4" max="4" width="27.375" customWidth="1"/>
    <col min="5" max="6" width="10.5" customWidth="1"/>
  </cols>
  <sheetData>
    <row r="2" spans="2:6" ht="18" customHeight="1" x14ac:dyDescent="0.3">
      <c r="B2" s="6" t="s">
        <v>29</v>
      </c>
      <c r="C2" s="6"/>
    </row>
    <row r="4" spans="2:6" ht="18" customHeight="1" x14ac:dyDescent="0.3">
      <c r="B4" s="7" t="s">
        <v>24</v>
      </c>
      <c r="C4" s="7" t="s">
        <v>25</v>
      </c>
      <c r="D4" s="7" t="s">
        <v>26</v>
      </c>
      <c r="E4" s="7" t="s">
        <v>27</v>
      </c>
      <c r="F4" s="7" t="s">
        <v>28</v>
      </c>
    </row>
    <row r="5" spans="2:6" ht="18" customHeight="1" x14ac:dyDescent="0.3">
      <c r="B5" s="17">
        <f>COUNTA($D$5:D5)</f>
        <v>1</v>
      </c>
      <c r="C5" s="17" t="str">
        <f>CHAR(64+COUNTA($D$5:D5))</f>
        <v>A</v>
      </c>
      <c r="D5" s="18" t="s">
        <v>18</v>
      </c>
      <c r="E5" s="8">
        <v>774</v>
      </c>
      <c r="F5" s="19">
        <f>SUM(E5:E6)</f>
        <v>1267</v>
      </c>
    </row>
    <row r="6" spans="2:6" ht="18" customHeight="1" x14ac:dyDescent="0.3">
      <c r="B6" s="17"/>
      <c r="C6" s="17"/>
      <c r="D6" s="18"/>
      <c r="E6" s="9">
        <v>493</v>
      </c>
      <c r="F6" s="19"/>
    </row>
    <row r="7" spans="2:6" ht="18" customHeight="1" x14ac:dyDescent="0.3">
      <c r="B7" s="17">
        <f>COUNTA($D$5:D7)</f>
        <v>2</v>
      </c>
      <c r="C7" s="17" t="str">
        <f>CHAR(64+COUNTA($D$5:D7))</f>
        <v>B</v>
      </c>
      <c r="D7" s="18" t="s">
        <v>19</v>
      </c>
      <c r="E7" s="8">
        <v>402</v>
      </c>
      <c r="F7" s="19">
        <f t="shared" ref="F7" si="0">SUM(E7:E8)</f>
        <v>725</v>
      </c>
    </row>
    <row r="8" spans="2:6" ht="18" customHeight="1" x14ac:dyDescent="0.3">
      <c r="B8" s="17"/>
      <c r="C8" s="17"/>
      <c r="D8" s="18"/>
      <c r="E8" s="9">
        <v>323</v>
      </c>
      <c r="F8" s="19"/>
    </row>
    <row r="9" spans="2:6" ht="18" customHeight="1" x14ac:dyDescent="0.3">
      <c r="B9" s="17">
        <f>COUNTA($D$5:D9)</f>
        <v>3</v>
      </c>
      <c r="C9" s="17" t="str">
        <f>CHAR(64+COUNTA($D$5:D9))</f>
        <v>C</v>
      </c>
      <c r="D9" s="18" t="s">
        <v>20</v>
      </c>
      <c r="E9" s="8">
        <v>601</v>
      </c>
      <c r="F9" s="19">
        <f t="shared" ref="F9" si="1">SUM(E9:E10)</f>
        <v>1141</v>
      </c>
    </row>
    <row r="10" spans="2:6" ht="18" customHeight="1" x14ac:dyDescent="0.3">
      <c r="B10" s="17"/>
      <c r="C10" s="17"/>
      <c r="D10" s="18"/>
      <c r="E10" s="9">
        <v>540</v>
      </c>
      <c r="F10" s="19"/>
    </row>
    <row r="11" spans="2:6" ht="18" customHeight="1" x14ac:dyDescent="0.3">
      <c r="B11" s="17">
        <f>COUNTA($D$5:D11)</f>
        <v>4</v>
      </c>
      <c r="C11" s="17" t="str">
        <f>CHAR(64+COUNTA($D$5:D11))</f>
        <v>D</v>
      </c>
      <c r="D11" s="18" t="s">
        <v>21</v>
      </c>
      <c r="E11" s="8">
        <v>553</v>
      </c>
      <c r="F11" s="19">
        <f t="shared" ref="F11" si="2">SUM(E11:E12)</f>
        <v>662</v>
      </c>
    </row>
    <row r="12" spans="2:6" ht="18" customHeight="1" x14ac:dyDescent="0.3">
      <c r="B12" s="17"/>
      <c r="C12" s="17"/>
      <c r="D12" s="18"/>
      <c r="E12" s="9">
        <v>109</v>
      </c>
      <c r="F12" s="19"/>
    </row>
    <row r="13" spans="2:6" ht="18" customHeight="1" x14ac:dyDescent="0.3">
      <c r="B13" s="17">
        <f>COUNTA($D$5:D13)</f>
        <v>5</v>
      </c>
      <c r="C13" s="17" t="str">
        <f>CHAR(64+COUNTA($D$5:D13))</f>
        <v>E</v>
      </c>
      <c r="D13" s="18" t="s">
        <v>22</v>
      </c>
      <c r="E13" s="8">
        <v>153</v>
      </c>
      <c r="F13" s="19">
        <f t="shared" ref="F13" si="3">SUM(E13:E14)</f>
        <v>283</v>
      </c>
    </row>
    <row r="14" spans="2:6" ht="18" customHeight="1" x14ac:dyDescent="0.3">
      <c r="B14" s="17"/>
      <c r="C14" s="17"/>
      <c r="D14" s="18"/>
      <c r="E14" s="9">
        <v>130</v>
      </c>
      <c r="F14" s="19"/>
    </row>
    <row r="15" spans="2:6" ht="18" customHeight="1" x14ac:dyDescent="0.3">
      <c r="B15" s="17">
        <f>COUNTA($D$5:D15)</f>
        <v>6</v>
      </c>
      <c r="C15" s="17" t="str">
        <f>CHAR(64+COUNTA($D$5:D15))</f>
        <v>F</v>
      </c>
      <c r="D15" s="18" t="s">
        <v>23</v>
      </c>
      <c r="E15" s="8">
        <v>377</v>
      </c>
      <c r="F15" s="19">
        <f t="shared" ref="F15" si="4">SUM(E15:E16)</f>
        <v>1018</v>
      </c>
    </row>
    <row r="16" spans="2:6" ht="18" customHeight="1" x14ac:dyDescent="0.3">
      <c r="B16" s="17"/>
      <c r="C16" s="17"/>
      <c r="D16" s="18"/>
      <c r="E16" s="9">
        <v>641</v>
      </c>
      <c r="F16" s="19"/>
    </row>
  </sheetData>
  <mergeCells count="24">
    <mergeCell ref="B11:B12"/>
    <mergeCell ref="B13:B14"/>
    <mergeCell ref="B15:B16"/>
    <mergeCell ref="F13:F14"/>
    <mergeCell ref="F15:F16"/>
    <mergeCell ref="C11:C12"/>
    <mergeCell ref="C13:C14"/>
    <mergeCell ref="C15:C16"/>
    <mergeCell ref="D13:D14"/>
    <mergeCell ref="D15:D16"/>
    <mergeCell ref="D11:D12"/>
    <mergeCell ref="F11:F12"/>
    <mergeCell ref="B5:B6"/>
    <mergeCell ref="D5:D6"/>
    <mergeCell ref="F5:F6"/>
    <mergeCell ref="D7:D8"/>
    <mergeCell ref="D9:D10"/>
    <mergeCell ref="F7:F8"/>
    <mergeCell ref="F9:F10"/>
    <mergeCell ref="B7:B8"/>
    <mergeCell ref="B9:B10"/>
    <mergeCell ref="C5:C6"/>
    <mergeCell ref="C7:C8"/>
    <mergeCell ref="C9:C10"/>
  </mergeCells>
  <phoneticPr fontId="1" type="noConversion"/>
  <pageMargins left="0.7" right="0.7" top="0.75" bottom="0.75" header="0.3" footer="0.3"/>
  <ignoredErrors>
    <ignoredError sqref="F5:F16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:P20"/>
  <sheetViews>
    <sheetView showGridLines="0" tabSelected="1" workbookViewId="0">
      <selection activeCell="H6" sqref="H6"/>
    </sheetView>
  </sheetViews>
  <sheetFormatPr defaultRowHeight="16.5" x14ac:dyDescent="0.3"/>
  <cols>
    <col min="1" max="1" width="3.625" customWidth="1"/>
    <col min="2" max="2" width="10.75" customWidth="1"/>
    <col min="3" max="9" width="7.625" customWidth="1"/>
    <col min="10" max="10" width="7.375" customWidth="1"/>
    <col min="11" max="11" width="13.375" customWidth="1"/>
    <col min="12" max="12" width="23.5" bestFit="1" customWidth="1"/>
    <col min="13" max="14" width="11.75" customWidth="1"/>
  </cols>
  <sheetData>
    <row r="2" spans="2:16" x14ac:dyDescent="0.3">
      <c r="B2" s="6" t="s">
        <v>44</v>
      </c>
      <c r="K2" s="6" t="s">
        <v>47</v>
      </c>
      <c r="M2" s="20" t="s">
        <v>54</v>
      </c>
      <c r="N2" s="21"/>
    </row>
    <row r="4" spans="2:16" x14ac:dyDescent="0.3">
      <c r="B4" s="7" t="s">
        <v>45</v>
      </c>
      <c r="C4" s="7" t="s">
        <v>46</v>
      </c>
      <c r="D4" s="7" t="s">
        <v>30</v>
      </c>
      <c r="E4" s="7" t="s">
        <v>31</v>
      </c>
      <c r="F4" s="7" t="s">
        <v>32</v>
      </c>
      <c r="G4" s="7" t="s">
        <v>33</v>
      </c>
      <c r="H4" s="7" t="s">
        <v>34</v>
      </c>
      <c r="I4" s="7" t="s">
        <v>35</v>
      </c>
      <c r="K4" s="7" t="s">
        <v>48</v>
      </c>
      <c r="L4" s="7" t="s">
        <v>49</v>
      </c>
      <c r="M4" s="7" t="s">
        <v>50</v>
      </c>
      <c r="N4" s="7" t="s">
        <v>51</v>
      </c>
      <c r="P4" s="16" t="s">
        <v>72</v>
      </c>
    </row>
    <row r="5" spans="2:16" x14ac:dyDescent="0.3">
      <c r="B5" s="2" t="s">
        <v>36</v>
      </c>
      <c r="C5" s="11">
        <v>70</v>
      </c>
      <c r="D5" s="11">
        <v>10</v>
      </c>
      <c r="E5" s="11">
        <v>57.2</v>
      </c>
      <c r="F5" s="11">
        <v>77.7</v>
      </c>
      <c r="G5" s="11">
        <v>89.6</v>
      </c>
      <c r="H5" s="11"/>
      <c r="I5" s="11"/>
      <c r="K5" s="10" t="s">
        <v>60</v>
      </c>
      <c r="L5" s="10" t="s">
        <v>52</v>
      </c>
      <c r="M5" s="12">
        <v>49000</v>
      </c>
      <c r="N5" s="12">
        <v>85800</v>
      </c>
      <c r="P5" s="15" t="s">
        <v>73</v>
      </c>
    </row>
    <row r="6" spans="2:16" x14ac:dyDescent="0.3">
      <c r="B6" s="2" t="s">
        <v>37</v>
      </c>
      <c r="C6" s="11">
        <v>19.2</v>
      </c>
      <c r="D6" s="11">
        <v>25.1</v>
      </c>
      <c r="E6" s="11">
        <v>60.6</v>
      </c>
      <c r="F6" s="11">
        <v>80.2</v>
      </c>
      <c r="G6" s="11">
        <v>23.6</v>
      </c>
      <c r="H6" s="11">
        <v>15.5</v>
      </c>
      <c r="I6" s="11"/>
      <c r="K6" s="10" t="s">
        <v>61</v>
      </c>
      <c r="L6" s="10" t="s">
        <v>57</v>
      </c>
      <c r="M6" s="12">
        <v>28540</v>
      </c>
      <c r="N6" s="12">
        <v>38300</v>
      </c>
    </row>
    <row r="7" spans="2:16" x14ac:dyDescent="0.3">
      <c r="B7" s="2" t="s">
        <v>38</v>
      </c>
      <c r="C7" s="11">
        <v>58.9</v>
      </c>
      <c r="D7" s="11">
        <v>63.6</v>
      </c>
      <c r="E7" s="11">
        <v>87.8</v>
      </c>
      <c r="F7" s="11"/>
      <c r="G7" s="11"/>
      <c r="H7" s="11"/>
      <c r="I7" s="11"/>
      <c r="K7" s="10" t="s">
        <v>62</v>
      </c>
      <c r="L7" s="10" t="s">
        <v>53</v>
      </c>
      <c r="M7" s="12">
        <v>58210</v>
      </c>
      <c r="N7" s="12">
        <v>83900</v>
      </c>
      <c r="P7" s="16" t="s">
        <v>70</v>
      </c>
    </row>
    <row r="8" spans="2:16" x14ac:dyDescent="0.3">
      <c r="B8" s="2" t="s">
        <v>39</v>
      </c>
      <c r="C8" s="11">
        <v>62.1</v>
      </c>
      <c r="D8" s="11">
        <v>27.4</v>
      </c>
      <c r="E8" s="11">
        <v>65.8</v>
      </c>
      <c r="F8" s="11">
        <v>43.9</v>
      </c>
      <c r="G8" s="11"/>
      <c r="H8" s="11"/>
      <c r="I8" s="11"/>
      <c r="K8" s="10" t="s">
        <v>63</v>
      </c>
      <c r="L8" s="10" t="s">
        <v>56</v>
      </c>
      <c r="M8" s="12">
        <v>34490</v>
      </c>
      <c r="N8" s="12">
        <v>59400</v>
      </c>
      <c r="P8" s="15" t="s">
        <v>71</v>
      </c>
    </row>
    <row r="9" spans="2:16" x14ac:dyDescent="0.3">
      <c r="B9" s="2" t="s">
        <v>40</v>
      </c>
      <c r="C9" s="11">
        <v>61.3</v>
      </c>
      <c r="D9" s="11">
        <v>49.5</v>
      </c>
      <c r="E9" s="11">
        <v>16.5</v>
      </c>
      <c r="F9" s="11">
        <v>70.900000000000006</v>
      </c>
      <c r="G9" s="11">
        <v>16.600000000000001</v>
      </c>
      <c r="H9" s="11">
        <v>81.3</v>
      </c>
      <c r="I9" s="11">
        <v>88</v>
      </c>
      <c r="K9" s="10" t="s">
        <v>64</v>
      </c>
      <c r="L9" s="10" t="s">
        <v>54</v>
      </c>
      <c r="M9" s="12">
        <v>30460</v>
      </c>
      <c r="N9" s="12">
        <v>43000</v>
      </c>
    </row>
    <row r="10" spans="2:16" x14ac:dyDescent="0.3">
      <c r="B10" s="2" t="s">
        <v>41</v>
      </c>
      <c r="C10" s="11">
        <v>14.1</v>
      </c>
      <c r="D10" s="11">
        <v>38.799999999999997</v>
      </c>
      <c r="E10" s="11">
        <v>25</v>
      </c>
      <c r="F10" s="11"/>
      <c r="G10" s="11"/>
      <c r="H10" s="11"/>
      <c r="I10" s="11"/>
      <c r="K10" s="10" t="s">
        <v>65</v>
      </c>
      <c r="L10" s="10" t="s">
        <v>55</v>
      </c>
      <c r="M10" s="12">
        <v>68050</v>
      </c>
      <c r="N10" s="12">
        <v>83800</v>
      </c>
    </row>
    <row r="11" spans="2:16" x14ac:dyDescent="0.3">
      <c r="B11" s="2" t="s">
        <v>42</v>
      </c>
      <c r="C11" s="11">
        <v>19.3</v>
      </c>
      <c r="D11" s="11">
        <v>87.1</v>
      </c>
      <c r="E11" s="11">
        <v>59.4</v>
      </c>
      <c r="F11" s="11">
        <v>15.8</v>
      </c>
      <c r="G11" s="11">
        <v>35.799999999999997</v>
      </c>
      <c r="H11" s="11"/>
      <c r="I11" s="11"/>
      <c r="K11" s="10" t="s">
        <v>66</v>
      </c>
      <c r="L11" s="10" t="s">
        <v>58</v>
      </c>
      <c r="M11" s="12">
        <v>44920</v>
      </c>
      <c r="N11" s="12">
        <v>50800</v>
      </c>
    </row>
    <row r="12" spans="2:16" x14ac:dyDescent="0.3">
      <c r="B12" s="2" t="s">
        <v>43</v>
      </c>
      <c r="C12" s="11">
        <v>35.5</v>
      </c>
      <c r="D12" s="11">
        <v>44.2</v>
      </c>
      <c r="E12" s="11">
        <v>69</v>
      </c>
      <c r="F12" s="11"/>
      <c r="G12" s="11"/>
      <c r="H12" s="11"/>
      <c r="I12" s="11"/>
      <c r="K12" s="10" t="s">
        <v>67</v>
      </c>
      <c r="L12" s="10" t="s">
        <v>59</v>
      </c>
      <c r="M12" s="12">
        <v>55990</v>
      </c>
      <c r="N12" s="12">
        <v>64400</v>
      </c>
    </row>
    <row r="13" spans="2:16" x14ac:dyDescent="0.3">
      <c r="K13" s="10"/>
      <c r="L13" s="10"/>
      <c r="M13" s="12"/>
      <c r="N13" s="12"/>
    </row>
    <row r="14" spans="2:16" x14ac:dyDescent="0.3">
      <c r="B14" s="14" t="s">
        <v>68</v>
      </c>
      <c r="K14" s="10"/>
      <c r="L14" s="10"/>
      <c r="M14" s="12"/>
      <c r="N14" s="12"/>
    </row>
    <row r="15" spans="2:16" x14ac:dyDescent="0.3">
      <c r="B15" s="15" t="s">
        <v>69</v>
      </c>
      <c r="K15" s="10"/>
      <c r="L15" s="10"/>
      <c r="M15" s="12"/>
      <c r="N15" s="12"/>
    </row>
    <row r="16" spans="2:16" x14ac:dyDescent="0.3">
      <c r="K16" s="10"/>
      <c r="L16" s="10"/>
      <c r="M16" s="12"/>
      <c r="N16" s="12"/>
    </row>
    <row r="17" spans="11:14" x14ac:dyDescent="0.3">
      <c r="K17" s="10"/>
      <c r="L17" s="10"/>
      <c r="M17" s="12"/>
      <c r="N17" s="12"/>
    </row>
    <row r="18" spans="11:14" x14ac:dyDescent="0.3">
      <c r="K18" s="10"/>
      <c r="L18" s="10"/>
      <c r="M18" s="12"/>
      <c r="N18" s="12"/>
    </row>
    <row r="19" spans="11:14" x14ac:dyDescent="0.3">
      <c r="K19" s="10"/>
      <c r="L19" s="10"/>
      <c r="M19" s="12"/>
      <c r="N19" s="12"/>
    </row>
    <row r="20" spans="11:14" x14ac:dyDescent="0.3">
      <c r="K20" s="10"/>
      <c r="L20" s="10"/>
      <c r="M20" s="12"/>
      <c r="N20" s="12"/>
    </row>
  </sheetData>
  <mergeCells count="1">
    <mergeCell ref="M2:N2"/>
  </mergeCells>
  <phoneticPr fontId="1" type="noConversion"/>
  <conditionalFormatting sqref="C5:I12">
    <cfRule type="expression" dxfId="3" priority="3">
      <formula>COLUMN(C5)-2=COUNTA($C5:$I5)</formula>
    </cfRule>
  </conditionalFormatting>
  <conditionalFormatting sqref="K5:N20">
    <cfRule type="expression" dxfId="5" priority="2">
      <formula>ROW(K5)-4=COUNTA($K$5:$K$20)+1</formula>
    </cfRule>
    <cfRule type="expression" dxfId="4" priority="1">
      <formula>$L5=$M$2</formula>
    </cfRule>
  </conditionalFormatting>
  <dataValidations count="1">
    <dataValidation type="list" allowBlank="1" showInputMessage="1" showErrorMessage="1" sqref="M2:N2">
      <formula1>제품명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기본</vt:lpstr>
      <vt:lpstr>응용</vt:lpstr>
      <vt:lpstr>활용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DoDream</dc:creator>
  <cp:lastModifiedBy>eDodream</cp:lastModifiedBy>
  <dcterms:created xsi:type="dcterms:W3CDTF">2007-05-24T18:13:07Z</dcterms:created>
  <dcterms:modified xsi:type="dcterms:W3CDTF">2013-09-05T03:38:54Z</dcterms:modified>
</cp:coreProperties>
</file>