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4\"/>
    </mc:Choice>
  </mc:AlternateContent>
  <bookViews>
    <workbookView xWindow="480" yWindow="120" windowWidth="10695" windowHeight="4815"/>
  </bookViews>
  <sheets>
    <sheet name="기본" sheetId="1" r:id="rId1"/>
    <sheet name="응용" sheetId="2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L14" i="3" l="1"/>
  <c r="L6" i="3"/>
  <c r="L7" i="3"/>
  <c r="L8" i="3"/>
  <c r="L9" i="3"/>
  <c r="L10" i="3"/>
  <c r="L11" i="3"/>
  <c r="L12" i="3"/>
  <c r="L13" i="3"/>
  <c r="L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H5" i="3"/>
  <c r="G5" i="3"/>
  <c r="D6" i="3"/>
  <c r="D7" i="3"/>
  <c r="D8" i="3"/>
  <c r="D9" i="3"/>
  <c r="D10" i="3"/>
  <c r="D11" i="3"/>
  <c r="D12" i="3"/>
  <c r="D13" i="3"/>
  <c r="D14" i="3"/>
  <c r="D5" i="3"/>
  <c r="M14" i="2"/>
  <c r="C6" i="2"/>
  <c r="D6" i="2" s="1"/>
  <c r="E6" i="2"/>
  <c r="G6" i="2"/>
  <c r="I6" i="2"/>
  <c r="K6" i="2"/>
  <c r="C7" i="2"/>
  <c r="D7" i="2"/>
  <c r="E7" i="2"/>
  <c r="F7" i="2"/>
  <c r="M7" i="2" s="1"/>
  <c r="G7" i="2"/>
  <c r="H7" i="2"/>
  <c r="I7" i="2"/>
  <c r="J7" i="2"/>
  <c r="K7" i="2"/>
  <c r="L7" i="2"/>
  <c r="C8" i="2"/>
  <c r="D8" i="2" s="1"/>
  <c r="E8" i="2"/>
  <c r="G8" i="2"/>
  <c r="I8" i="2"/>
  <c r="K8" i="2"/>
  <c r="C9" i="2"/>
  <c r="D9" i="2"/>
  <c r="E9" i="2"/>
  <c r="F9" i="2"/>
  <c r="M9" i="2" s="1"/>
  <c r="G9" i="2"/>
  <c r="H9" i="2"/>
  <c r="I9" i="2"/>
  <c r="J9" i="2"/>
  <c r="K9" i="2"/>
  <c r="L9" i="2"/>
  <c r="C10" i="2"/>
  <c r="D10" i="2" s="1"/>
  <c r="E10" i="2"/>
  <c r="G10" i="2"/>
  <c r="I10" i="2"/>
  <c r="K10" i="2"/>
  <c r="C11" i="2"/>
  <c r="D11" i="2"/>
  <c r="E11" i="2"/>
  <c r="F11" i="2"/>
  <c r="M11" i="2" s="1"/>
  <c r="G11" i="2"/>
  <c r="H11" i="2"/>
  <c r="I11" i="2"/>
  <c r="J11" i="2"/>
  <c r="K11" i="2"/>
  <c r="L11" i="2"/>
  <c r="C12" i="2"/>
  <c r="D12" i="2" s="1"/>
  <c r="E12" i="2"/>
  <c r="G12" i="2"/>
  <c r="I12" i="2"/>
  <c r="K12" i="2"/>
  <c r="C13" i="2"/>
  <c r="D13" i="2"/>
  <c r="E13" i="2"/>
  <c r="F13" i="2"/>
  <c r="M13" i="2" s="1"/>
  <c r="G13" i="2"/>
  <c r="H13" i="2"/>
  <c r="I13" i="2"/>
  <c r="J13" i="2"/>
  <c r="K13" i="2"/>
  <c r="L13" i="2"/>
  <c r="C14" i="2"/>
  <c r="D14" i="2" s="1"/>
  <c r="E14" i="2"/>
  <c r="G14" i="2"/>
  <c r="I14" i="2"/>
  <c r="K14" i="2"/>
  <c r="F5" i="2"/>
  <c r="M5" i="2" s="1"/>
  <c r="G5" i="2"/>
  <c r="H5" i="2"/>
  <c r="I5" i="2"/>
  <c r="J5" i="2"/>
  <c r="K5" i="2"/>
  <c r="L5" i="2"/>
  <c r="E5" i="2"/>
  <c r="D5" i="2"/>
  <c r="C5" i="2"/>
  <c r="F1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14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G5" i="1"/>
  <c r="F5" i="1"/>
  <c r="D5" i="1"/>
  <c r="C5" i="1"/>
  <c r="C5" i="3"/>
  <c r="C6" i="3"/>
  <c r="C7" i="3"/>
  <c r="C8" i="3"/>
  <c r="C9" i="3"/>
  <c r="C10" i="3"/>
  <c r="C11" i="3"/>
  <c r="C12" i="3"/>
  <c r="C13" i="3"/>
  <c r="C14" i="3"/>
  <c r="L14" i="2" l="1"/>
  <c r="J14" i="2"/>
  <c r="H14" i="2"/>
  <c r="F14" i="2"/>
  <c r="L12" i="2"/>
  <c r="J12" i="2"/>
  <c r="H12" i="2"/>
  <c r="F12" i="2"/>
  <c r="L10" i="2"/>
  <c r="J10" i="2"/>
  <c r="H10" i="2"/>
  <c r="F10" i="2"/>
  <c r="L8" i="2"/>
  <c r="J8" i="2"/>
  <c r="H8" i="2"/>
  <c r="F8" i="2"/>
  <c r="L6" i="2"/>
  <c r="J6" i="2"/>
  <c r="H6" i="2"/>
  <c r="F6" i="2"/>
  <c r="M6" i="2" l="1"/>
  <c r="M8" i="2"/>
  <c r="M10" i="2"/>
  <c r="M12" i="2"/>
</calcChain>
</file>

<file path=xl/sharedStrings.xml><?xml version="1.0" encoding="utf-8"?>
<sst xmlns="http://schemas.openxmlformats.org/spreadsheetml/2006/main" count="35" uniqueCount="33">
  <si>
    <t>금액</t>
    <phoneticPr fontId="2" type="noConversion"/>
  </si>
  <si>
    <t>TEXT</t>
    <phoneticPr fontId="2" type="noConversion"/>
  </si>
  <si>
    <t>LEN</t>
    <phoneticPr fontId="2" type="noConversion"/>
  </si>
  <si>
    <t>천만</t>
    <phoneticPr fontId="2" type="noConversion"/>
  </si>
  <si>
    <t>백만</t>
    <phoneticPr fontId="2" type="noConversion"/>
  </si>
  <si>
    <t>십만</t>
    <phoneticPr fontId="2" type="noConversion"/>
  </si>
  <si>
    <t>만</t>
    <phoneticPr fontId="2" type="noConversion"/>
  </si>
  <si>
    <t>천</t>
    <phoneticPr fontId="2" type="noConversion"/>
  </si>
  <si>
    <t>백</t>
    <phoneticPr fontId="2" type="noConversion"/>
  </si>
  <si>
    <t>십</t>
    <phoneticPr fontId="2" type="noConversion"/>
  </si>
  <si>
    <t>일</t>
    <phoneticPr fontId="2" type="noConversion"/>
  </si>
  <si>
    <t>공란수</t>
    <phoneticPr fontId="2" type="noConversion"/>
  </si>
  <si>
    <t>[표1] 텍스트 변환</t>
    <phoneticPr fontId="2" type="noConversion"/>
  </si>
  <si>
    <t>숫자</t>
    <phoneticPr fontId="2" type="noConversion"/>
  </si>
  <si>
    <t>날짜</t>
    <phoneticPr fontId="2" type="noConversion"/>
  </si>
  <si>
    <t>[표2] 숫자 분리</t>
    <phoneticPr fontId="2" type="noConversion"/>
  </si>
  <si>
    <t>셀 서식</t>
    <phoneticPr fontId="2" type="noConversion"/>
  </si>
  <si>
    <t>셀 서식</t>
    <phoneticPr fontId="2" type="noConversion"/>
  </si>
  <si>
    <t>TEXT</t>
    <phoneticPr fontId="2" type="noConversion"/>
  </si>
  <si>
    <t>[표3] 날짜 표시 형식</t>
    <phoneticPr fontId="2" type="noConversion"/>
  </si>
  <si>
    <t>[표4] 전화번호 정리</t>
    <phoneticPr fontId="2" type="noConversion"/>
  </si>
  <si>
    <t>숫자변환</t>
    <phoneticPr fontId="2" type="noConversion"/>
  </si>
  <si>
    <t>0101284562</t>
    <phoneticPr fontId="2" type="noConversion"/>
  </si>
  <si>
    <t>016-25613247</t>
    <phoneticPr fontId="2" type="noConversion"/>
  </si>
  <si>
    <t>01795126231</t>
    <phoneticPr fontId="2" type="noConversion"/>
  </si>
  <si>
    <t>0167849562</t>
    <phoneticPr fontId="2" type="noConversion"/>
  </si>
  <si>
    <t>011-165-1147</t>
    <phoneticPr fontId="2" type="noConversion"/>
  </si>
  <si>
    <t>011368-7854</t>
    <phoneticPr fontId="2" type="noConversion"/>
  </si>
  <si>
    <t>017-2567788</t>
    <phoneticPr fontId="2" type="noConversion"/>
  </si>
  <si>
    <t>변경 후</t>
    <phoneticPr fontId="2" type="noConversion"/>
  </si>
  <si>
    <t>변경 전</t>
    <phoneticPr fontId="2" type="noConversion"/>
  </si>
  <si>
    <t>[표5] 금액의 한글/한자 표시</t>
    <phoneticPr fontId="2" type="noConversion"/>
  </si>
  <si>
    <t>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</si>
</sst>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dddd"/>
    <numFmt numFmtId="177" formatCode="[DBNum4][$-412]General&quot;원&quot;&quot;정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 indent="1"/>
    </xf>
    <xf numFmtId="14" fontId="0" fillId="3" borderId="1" xfId="0" applyNumberFormat="1" applyFill="1" applyBorder="1" applyAlignment="1">
      <alignment horizontal="left" vertical="center" indent="1"/>
    </xf>
    <xf numFmtId="0" fontId="0" fillId="0" borderId="1" xfId="0" quotePrefix="1" applyBorder="1">
      <alignment vertical="center"/>
    </xf>
    <xf numFmtId="0" fontId="0" fillId="0" borderId="1" xfId="0" applyBorder="1" applyAlignment="1">
      <alignment horizontal="right" vertical="center" indent="1"/>
    </xf>
    <xf numFmtId="0" fontId="0" fillId="3" borderId="1" xfId="0" applyFill="1" applyBorder="1" applyAlignment="1">
      <alignment horizontal="left" vertical="center" indent="1"/>
    </xf>
    <xf numFmtId="41" fontId="0" fillId="3" borderId="1" xfId="1" applyFont="1" applyFill="1" applyBorder="1" applyAlignment="1">
      <alignment vertical="center"/>
    </xf>
    <xf numFmtId="177" fontId="0" fillId="0" borderId="1" xfId="1" applyNumberFormat="1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C"/>
      <color rgb="FFEE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17"/>
  <sheetViews>
    <sheetView showGridLines="0" tabSelected="1" workbookViewId="0">
      <selection activeCell="C5" sqref="C5"/>
    </sheetView>
  </sheetViews>
  <sheetFormatPr defaultRowHeight="16.5" x14ac:dyDescent="0.3"/>
  <cols>
    <col min="1" max="1" width="3.625" customWidth="1"/>
    <col min="2" max="2" width="9.375" bestFit="1" customWidth="1"/>
    <col min="3" max="3" width="13.125" bestFit="1" customWidth="1"/>
    <col min="4" max="4" width="14.875" customWidth="1"/>
    <col min="5" max="5" width="11.125" bestFit="1" customWidth="1"/>
    <col min="6" max="6" width="12.125" bestFit="1" customWidth="1"/>
    <col min="7" max="7" width="16" bestFit="1" customWidth="1"/>
  </cols>
  <sheetData>
    <row r="2" spans="2:7" x14ac:dyDescent="0.3">
      <c r="B2" s="10" t="s">
        <v>12</v>
      </c>
    </row>
    <row r="4" spans="2:7" x14ac:dyDescent="0.3">
      <c r="B4" s="21" t="s">
        <v>13</v>
      </c>
      <c r="C4" s="22"/>
      <c r="D4" s="23"/>
      <c r="E4" s="21" t="s">
        <v>14</v>
      </c>
      <c r="F4" s="22"/>
      <c r="G4" s="23"/>
    </row>
    <row r="5" spans="2:7" x14ac:dyDescent="0.3">
      <c r="B5" s="2">
        <v>370500</v>
      </c>
      <c r="C5" s="1" t="str">
        <f>"금액 : "&amp;B5</f>
        <v>금액 : 370500</v>
      </c>
      <c r="D5" s="12" t="str">
        <f>"금액 : "&amp;TEXT(B5,"#,##0")</f>
        <v>금액 : 370,500</v>
      </c>
      <c r="E5" s="11">
        <v>41615</v>
      </c>
      <c r="F5" s="1" t="str">
        <f>"일자 : "&amp;E5</f>
        <v>일자 : 41615</v>
      </c>
      <c r="G5" s="12" t="str">
        <f>"일자 : "&amp;TEXT(E5,"mm-dd (aaa)")</f>
        <v>일자 : 12-07 (토)</v>
      </c>
    </row>
    <row r="6" spans="2:7" x14ac:dyDescent="0.3">
      <c r="B6" s="2">
        <v>87400</v>
      </c>
      <c r="C6" s="1" t="str">
        <f t="shared" ref="C6:C14" si="0">"금액 : "&amp;B6</f>
        <v>금액 : 87400</v>
      </c>
      <c r="D6" s="12" t="str">
        <f t="shared" ref="D6:D14" si="1">"금액 : "&amp;TEXT(B6,"#,##0")</f>
        <v>금액 : 87,400</v>
      </c>
      <c r="E6" s="11">
        <v>41492</v>
      </c>
      <c r="F6" s="1" t="str">
        <f t="shared" ref="F6:F14" si="2">"일자 : "&amp;E6</f>
        <v>일자 : 41492</v>
      </c>
      <c r="G6" s="12" t="str">
        <f t="shared" ref="G6:G14" si="3">"일자 : "&amp;TEXT(E6,"mm-dd (aaa)")</f>
        <v>일자 : 08-06 (화)</v>
      </c>
    </row>
    <row r="7" spans="2:7" x14ac:dyDescent="0.3">
      <c r="B7" s="2">
        <v>71870</v>
      </c>
      <c r="C7" s="1" t="str">
        <f t="shared" si="0"/>
        <v>금액 : 71870</v>
      </c>
      <c r="D7" s="12" t="str">
        <f t="shared" si="1"/>
        <v>금액 : 71,870</v>
      </c>
      <c r="E7" s="11">
        <v>41469</v>
      </c>
      <c r="F7" s="1" t="str">
        <f t="shared" si="2"/>
        <v>일자 : 41469</v>
      </c>
      <c r="G7" s="12" t="str">
        <f t="shared" si="3"/>
        <v>일자 : 07-14 (일)</v>
      </c>
    </row>
    <row r="8" spans="2:7" x14ac:dyDescent="0.3">
      <c r="B8" s="2">
        <v>53770</v>
      </c>
      <c r="C8" s="1" t="str">
        <f t="shared" si="0"/>
        <v>금액 : 53770</v>
      </c>
      <c r="D8" s="12" t="str">
        <f t="shared" si="1"/>
        <v>금액 : 53,770</v>
      </c>
      <c r="E8" s="11">
        <v>41455</v>
      </c>
      <c r="F8" s="1" t="str">
        <f t="shared" si="2"/>
        <v>일자 : 41455</v>
      </c>
      <c r="G8" s="12" t="str">
        <f t="shared" si="3"/>
        <v>일자 : 06-30 (일)</v>
      </c>
    </row>
    <row r="9" spans="2:7" x14ac:dyDescent="0.3">
      <c r="B9" s="2">
        <v>256700</v>
      </c>
      <c r="C9" s="1" t="str">
        <f t="shared" si="0"/>
        <v>금액 : 256700</v>
      </c>
      <c r="D9" s="12" t="str">
        <f t="shared" si="1"/>
        <v>금액 : 256,700</v>
      </c>
      <c r="E9" s="11">
        <v>41443</v>
      </c>
      <c r="F9" s="1" t="str">
        <f t="shared" si="2"/>
        <v>일자 : 41443</v>
      </c>
      <c r="G9" s="12" t="str">
        <f t="shared" si="3"/>
        <v>일자 : 06-18 (화)</v>
      </c>
    </row>
    <row r="10" spans="2:7" x14ac:dyDescent="0.3">
      <c r="B10" s="2">
        <v>202750</v>
      </c>
      <c r="C10" s="1" t="str">
        <f t="shared" si="0"/>
        <v>금액 : 202750</v>
      </c>
      <c r="D10" s="12" t="str">
        <f t="shared" si="1"/>
        <v>금액 : 202,750</v>
      </c>
      <c r="E10" s="11">
        <v>41512</v>
      </c>
      <c r="F10" s="1" t="str">
        <f t="shared" si="2"/>
        <v>일자 : 41512</v>
      </c>
      <c r="G10" s="12" t="str">
        <f t="shared" si="3"/>
        <v>일자 : 08-26 (월)</v>
      </c>
    </row>
    <row r="11" spans="2:7" x14ac:dyDescent="0.3">
      <c r="B11" s="2">
        <v>70830</v>
      </c>
      <c r="C11" s="1" t="str">
        <f t="shared" si="0"/>
        <v>금액 : 70830</v>
      </c>
      <c r="D11" s="12" t="str">
        <f t="shared" si="1"/>
        <v>금액 : 70,830</v>
      </c>
      <c r="E11" s="11">
        <v>41475</v>
      </c>
      <c r="F11" s="1" t="str">
        <f t="shared" si="2"/>
        <v>일자 : 41475</v>
      </c>
      <c r="G11" s="12" t="str">
        <f t="shared" si="3"/>
        <v>일자 : 07-20 (토)</v>
      </c>
    </row>
    <row r="12" spans="2:7" x14ac:dyDescent="0.3">
      <c r="B12" s="2">
        <v>51880</v>
      </c>
      <c r="C12" s="1" t="str">
        <f t="shared" si="0"/>
        <v>금액 : 51880</v>
      </c>
      <c r="D12" s="12" t="str">
        <f t="shared" si="1"/>
        <v>금액 : 51,880</v>
      </c>
      <c r="E12" s="11">
        <v>41538</v>
      </c>
      <c r="F12" s="1" t="str">
        <f t="shared" si="2"/>
        <v>일자 : 41538</v>
      </c>
      <c r="G12" s="12" t="str">
        <f t="shared" si="3"/>
        <v>일자 : 09-21 (토)</v>
      </c>
    </row>
    <row r="13" spans="2:7" x14ac:dyDescent="0.3">
      <c r="B13" s="2">
        <v>341910</v>
      </c>
      <c r="C13" s="1" t="str">
        <f t="shared" si="0"/>
        <v>금액 : 341910</v>
      </c>
      <c r="D13" s="12" t="str">
        <f t="shared" si="1"/>
        <v>금액 : 341,910</v>
      </c>
      <c r="E13" s="11">
        <v>41481</v>
      </c>
      <c r="F13" s="1" t="str">
        <f t="shared" si="2"/>
        <v>일자 : 41481</v>
      </c>
      <c r="G13" s="12" t="str">
        <f t="shared" si="3"/>
        <v>일자 : 07-26 (금)</v>
      </c>
    </row>
    <row r="14" spans="2:7" x14ac:dyDescent="0.3">
      <c r="B14" s="2">
        <v>302550</v>
      </c>
      <c r="C14" s="1" t="str">
        <f t="shared" si="0"/>
        <v>금액 : 302550</v>
      </c>
      <c r="D14" s="12" t="str">
        <f t="shared" si="1"/>
        <v>금액 : 302,550</v>
      </c>
      <c r="E14" s="11">
        <v>41458</v>
      </c>
      <c r="F14" s="1" t="str">
        <f>"일자 : "&amp;E14</f>
        <v>일자 : 41458</v>
      </c>
      <c r="G14" s="12" t="str">
        <f t="shared" si="3"/>
        <v>일자 : 07-03 (수)</v>
      </c>
    </row>
    <row r="17" spans="5:5" x14ac:dyDescent="0.3">
      <c r="E17" s="24"/>
    </row>
  </sheetData>
  <mergeCells count="2">
    <mergeCell ref="B4:D4"/>
    <mergeCell ref="E4:G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14"/>
  <sheetViews>
    <sheetView showGridLines="0" workbookViewId="0">
      <selection activeCell="C5" sqref="C5"/>
    </sheetView>
  </sheetViews>
  <sheetFormatPr defaultRowHeight="16.5" x14ac:dyDescent="0.3"/>
  <cols>
    <col min="1" max="1" width="3.625" customWidth="1"/>
    <col min="2" max="2" width="11.875" customWidth="1"/>
    <col min="3" max="3" width="10.875" customWidth="1"/>
    <col min="4" max="4" width="5.75" customWidth="1"/>
    <col min="5" max="12" width="4" customWidth="1"/>
    <col min="13" max="13" width="7.5" customWidth="1"/>
  </cols>
  <sheetData>
    <row r="2" spans="2:13" x14ac:dyDescent="0.3">
      <c r="B2" s="10" t="s">
        <v>15</v>
      </c>
    </row>
    <row r="4" spans="2:13" x14ac:dyDescent="0.3">
      <c r="B4" s="4" t="s">
        <v>0</v>
      </c>
      <c r="C4" s="4" t="s">
        <v>1</v>
      </c>
      <c r="D4" s="4" t="s">
        <v>2</v>
      </c>
      <c r="E4" s="7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</row>
    <row r="5" spans="2:13" x14ac:dyDescent="0.3">
      <c r="B5" s="2">
        <v>2056300</v>
      </c>
      <c r="C5" s="6" t="str">
        <f>TEXT(B5,"????????")</f>
        <v xml:space="preserve"> 2056300</v>
      </c>
      <c r="D5" s="5">
        <f>LEN(C5)</f>
        <v>8</v>
      </c>
      <c r="E5" s="9" t="str">
        <f>MID($C5,COLUMN(A1),1)</f>
        <v xml:space="preserve"> </v>
      </c>
      <c r="F5" s="9" t="str">
        <f t="shared" ref="F5:L5" si="0">MID($C5,COLUMN(B1),1)</f>
        <v>2</v>
      </c>
      <c r="G5" s="9" t="str">
        <f t="shared" si="0"/>
        <v>0</v>
      </c>
      <c r="H5" s="9" t="str">
        <f t="shared" si="0"/>
        <v>5</v>
      </c>
      <c r="I5" s="9" t="str">
        <f t="shared" si="0"/>
        <v>6</v>
      </c>
      <c r="J5" s="9" t="str">
        <f t="shared" si="0"/>
        <v>3</v>
      </c>
      <c r="K5" s="9" t="str">
        <f t="shared" si="0"/>
        <v>0</v>
      </c>
      <c r="L5" s="9" t="str">
        <f t="shared" si="0"/>
        <v>0</v>
      </c>
      <c r="M5" s="3">
        <f>COUNTIF(E5:L5," ")</f>
        <v>1</v>
      </c>
    </row>
    <row r="6" spans="2:13" x14ac:dyDescent="0.3">
      <c r="B6" s="2">
        <v>1635520</v>
      </c>
      <c r="C6" s="6" t="str">
        <f t="shared" ref="C6:C14" si="1">TEXT(B6,"????????")</f>
        <v xml:space="preserve"> 1635520</v>
      </c>
      <c r="D6" s="5">
        <f t="shared" ref="D6:D14" si="2">LEN(C6)</f>
        <v>8</v>
      </c>
      <c r="E6" s="9" t="str">
        <f t="shared" ref="E6:E14" si="3">MID($C6,COLUMN(A2),1)</f>
        <v xml:space="preserve"> </v>
      </c>
      <c r="F6" s="9" t="str">
        <f t="shared" ref="F6:F14" si="4">MID($C6,COLUMN(B2),1)</f>
        <v>1</v>
      </c>
      <c r="G6" s="9" t="str">
        <f t="shared" ref="G6:G14" si="5">MID($C6,COLUMN(C2),1)</f>
        <v>6</v>
      </c>
      <c r="H6" s="9" t="str">
        <f t="shared" ref="H6:H14" si="6">MID($C6,COLUMN(D2),1)</f>
        <v>3</v>
      </c>
      <c r="I6" s="9" t="str">
        <f t="shared" ref="I6:I14" si="7">MID($C6,COLUMN(E2),1)</f>
        <v>5</v>
      </c>
      <c r="J6" s="9" t="str">
        <f t="shared" ref="J6:J14" si="8">MID($C6,COLUMN(F2),1)</f>
        <v>5</v>
      </c>
      <c r="K6" s="9" t="str">
        <f t="shared" ref="K6:K14" si="9">MID($C6,COLUMN(G2),1)</f>
        <v>2</v>
      </c>
      <c r="L6" s="9" t="str">
        <f t="shared" ref="L6:L14" si="10">MID($C6,COLUMN(H2),1)</f>
        <v>0</v>
      </c>
      <c r="M6" s="3">
        <f t="shared" ref="M6:M14" si="11">COUNTIF(E6:L6," ")</f>
        <v>1</v>
      </c>
    </row>
    <row r="7" spans="2:13" x14ac:dyDescent="0.3">
      <c r="B7" s="2">
        <v>476440</v>
      </c>
      <c r="C7" s="6" t="str">
        <f t="shared" si="1"/>
        <v xml:space="preserve">  476440</v>
      </c>
      <c r="D7" s="5">
        <f t="shared" si="2"/>
        <v>8</v>
      </c>
      <c r="E7" s="9" t="str">
        <f t="shared" si="3"/>
        <v xml:space="preserve"> </v>
      </c>
      <c r="F7" s="9" t="str">
        <f t="shared" si="4"/>
        <v xml:space="preserve"> </v>
      </c>
      <c r="G7" s="9" t="str">
        <f t="shared" si="5"/>
        <v>4</v>
      </c>
      <c r="H7" s="9" t="str">
        <f t="shared" si="6"/>
        <v>7</v>
      </c>
      <c r="I7" s="9" t="str">
        <f t="shared" si="7"/>
        <v>6</v>
      </c>
      <c r="J7" s="9" t="str">
        <f t="shared" si="8"/>
        <v>4</v>
      </c>
      <c r="K7" s="9" t="str">
        <f t="shared" si="9"/>
        <v>4</v>
      </c>
      <c r="L7" s="9" t="str">
        <f t="shared" si="10"/>
        <v>0</v>
      </c>
      <c r="M7" s="3">
        <f t="shared" si="11"/>
        <v>2</v>
      </c>
    </row>
    <row r="8" spans="2:13" x14ac:dyDescent="0.3">
      <c r="B8" s="2">
        <v>2588970</v>
      </c>
      <c r="C8" s="6" t="str">
        <f t="shared" si="1"/>
        <v xml:space="preserve"> 2588970</v>
      </c>
      <c r="D8" s="5">
        <f t="shared" si="2"/>
        <v>8</v>
      </c>
      <c r="E8" s="9" t="str">
        <f t="shared" si="3"/>
        <v xml:space="preserve"> </v>
      </c>
      <c r="F8" s="9" t="str">
        <f t="shared" si="4"/>
        <v>2</v>
      </c>
      <c r="G8" s="9" t="str">
        <f t="shared" si="5"/>
        <v>5</v>
      </c>
      <c r="H8" s="9" t="str">
        <f t="shared" si="6"/>
        <v>8</v>
      </c>
      <c r="I8" s="9" t="str">
        <f t="shared" si="7"/>
        <v>8</v>
      </c>
      <c r="J8" s="9" t="str">
        <f t="shared" si="8"/>
        <v>9</v>
      </c>
      <c r="K8" s="9" t="str">
        <f t="shared" si="9"/>
        <v>7</v>
      </c>
      <c r="L8" s="9" t="str">
        <f t="shared" si="10"/>
        <v>0</v>
      </c>
      <c r="M8" s="3">
        <f t="shared" si="11"/>
        <v>1</v>
      </c>
    </row>
    <row r="9" spans="2:13" x14ac:dyDescent="0.3">
      <c r="B9" s="2">
        <v>1612580</v>
      </c>
      <c r="C9" s="6" t="str">
        <f t="shared" si="1"/>
        <v xml:space="preserve"> 1612580</v>
      </c>
      <c r="D9" s="5">
        <f t="shared" si="2"/>
        <v>8</v>
      </c>
      <c r="E9" s="9" t="str">
        <f t="shared" si="3"/>
        <v xml:space="preserve"> </v>
      </c>
      <c r="F9" s="9" t="str">
        <f t="shared" si="4"/>
        <v>1</v>
      </c>
      <c r="G9" s="9" t="str">
        <f t="shared" si="5"/>
        <v>6</v>
      </c>
      <c r="H9" s="9" t="str">
        <f t="shared" si="6"/>
        <v>1</v>
      </c>
      <c r="I9" s="9" t="str">
        <f t="shared" si="7"/>
        <v>2</v>
      </c>
      <c r="J9" s="9" t="str">
        <f t="shared" si="8"/>
        <v>5</v>
      </c>
      <c r="K9" s="9" t="str">
        <f t="shared" si="9"/>
        <v>8</v>
      </c>
      <c r="L9" s="9" t="str">
        <f t="shared" si="10"/>
        <v>0</v>
      </c>
      <c r="M9" s="3">
        <f t="shared" si="11"/>
        <v>1</v>
      </c>
    </row>
    <row r="10" spans="2:13" x14ac:dyDescent="0.3">
      <c r="B10" s="2">
        <v>114830</v>
      </c>
      <c r="C10" s="6" t="str">
        <f t="shared" si="1"/>
        <v xml:space="preserve">  114830</v>
      </c>
      <c r="D10" s="5">
        <f t="shared" si="2"/>
        <v>8</v>
      </c>
      <c r="E10" s="9" t="str">
        <f t="shared" si="3"/>
        <v xml:space="preserve"> </v>
      </c>
      <c r="F10" s="9" t="str">
        <f t="shared" si="4"/>
        <v xml:space="preserve"> </v>
      </c>
      <c r="G10" s="9" t="str">
        <f t="shared" si="5"/>
        <v>1</v>
      </c>
      <c r="H10" s="9" t="str">
        <f t="shared" si="6"/>
        <v>1</v>
      </c>
      <c r="I10" s="9" t="str">
        <f t="shared" si="7"/>
        <v>4</v>
      </c>
      <c r="J10" s="9" t="str">
        <f t="shared" si="8"/>
        <v>8</v>
      </c>
      <c r="K10" s="9" t="str">
        <f t="shared" si="9"/>
        <v>3</v>
      </c>
      <c r="L10" s="9" t="str">
        <f t="shared" si="10"/>
        <v>0</v>
      </c>
      <c r="M10" s="3">
        <f t="shared" si="11"/>
        <v>2</v>
      </c>
    </row>
    <row r="11" spans="2:13" x14ac:dyDescent="0.3">
      <c r="B11" s="2">
        <v>1890510</v>
      </c>
      <c r="C11" s="6" t="str">
        <f t="shared" si="1"/>
        <v xml:space="preserve"> 1890510</v>
      </c>
      <c r="D11" s="5">
        <f t="shared" si="2"/>
        <v>8</v>
      </c>
      <c r="E11" s="9" t="str">
        <f t="shared" si="3"/>
        <v xml:space="preserve"> </v>
      </c>
      <c r="F11" s="9" t="str">
        <f t="shared" si="4"/>
        <v>1</v>
      </c>
      <c r="G11" s="9" t="str">
        <f t="shared" si="5"/>
        <v>8</v>
      </c>
      <c r="H11" s="9" t="str">
        <f t="shared" si="6"/>
        <v>9</v>
      </c>
      <c r="I11" s="9" t="str">
        <f t="shared" si="7"/>
        <v>0</v>
      </c>
      <c r="J11" s="9" t="str">
        <f t="shared" si="8"/>
        <v>5</v>
      </c>
      <c r="K11" s="9" t="str">
        <f t="shared" si="9"/>
        <v>1</v>
      </c>
      <c r="L11" s="9" t="str">
        <f t="shared" si="10"/>
        <v>0</v>
      </c>
      <c r="M11" s="3">
        <f t="shared" si="11"/>
        <v>1</v>
      </c>
    </row>
    <row r="12" spans="2:13" x14ac:dyDescent="0.3">
      <c r="B12" s="2">
        <v>86950</v>
      </c>
      <c r="C12" s="6" t="str">
        <f t="shared" si="1"/>
        <v xml:space="preserve">   86950</v>
      </c>
      <c r="D12" s="5">
        <f t="shared" si="2"/>
        <v>8</v>
      </c>
      <c r="E12" s="9" t="str">
        <f t="shared" si="3"/>
        <v xml:space="preserve"> </v>
      </c>
      <c r="F12" s="9" t="str">
        <f t="shared" si="4"/>
        <v xml:space="preserve"> </v>
      </c>
      <c r="G12" s="9" t="str">
        <f t="shared" si="5"/>
        <v xml:space="preserve"> </v>
      </c>
      <c r="H12" s="9" t="str">
        <f t="shared" si="6"/>
        <v>8</v>
      </c>
      <c r="I12" s="9" t="str">
        <f t="shared" si="7"/>
        <v>6</v>
      </c>
      <c r="J12" s="9" t="str">
        <f t="shared" si="8"/>
        <v>9</v>
      </c>
      <c r="K12" s="9" t="str">
        <f t="shared" si="9"/>
        <v>5</v>
      </c>
      <c r="L12" s="9" t="str">
        <f t="shared" si="10"/>
        <v>0</v>
      </c>
      <c r="M12" s="3">
        <f t="shared" si="11"/>
        <v>3</v>
      </c>
    </row>
    <row r="13" spans="2:13" x14ac:dyDescent="0.3">
      <c r="B13" s="2">
        <v>2244190</v>
      </c>
      <c r="C13" s="6" t="str">
        <f t="shared" si="1"/>
        <v xml:space="preserve"> 2244190</v>
      </c>
      <c r="D13" s="5">
        <f t="shared" si="2"/>
        <v>8</v>
      </c>
      <c r="E13" s="9" t="str">
        <f t="shared" si="3"/>
        <v xml:space="preserve"> </v>
      </c>
      <c r="F13" s="9" t="str">
        <f t="shared" si="4"/>
        <v>2</v>
      </c>
      <c r="G13" s="9" t="str">
        <f t="shared" si="5"/>
        <v>2</v>
      </c>
      <c r="H13" s="9" t="str">
        <f t="shared" si="6"/>
        <v>4</v>
      </c>
      <c r="I13" s="9" t="str">
        <f t="shared" si="7"/>
        <v>4</v>
      </c>
      <c r="J13" s="9" t="str">
        <f t="shared" si="8"/>
        <v>1</v>
      </c>
      <c r="K13" s="9" t="str">
        <f t="shared" si="9"/>
        <v>9</v>
      </c>
      <c r="L13" s="9" t="str">
        <f t="shared" si="10"/>
        <v>0</v>
      </c>
      <c r="M13" s="3">
        <f t="shared" si="11"/>
        <v>1</v>
      </c>
    </row>
    <row r="14" spans="2:13" x14ac:dyDescent="0.3">
      <c r="B14" s="2">
        <v>1878180</v>
      </c>
      <c r="C14" s="6" t="str">
        <f t="shared" si="1"/>
        <v xml:space="preserve"> 1878180</v>
      </c>
      <c r="D14" s="5">
        <f t="shared" si="2"/>
        <v>8</v>
      </c>
      <c r="E14" s="9" t="str">
        <f t="shared" si="3"/>
        <v xml:space="preserve"> </v>
      </c>
      <c r="F14" s="9" t="str">
        <f t="shared" si="4"/>
        <v>1</v>
      </c>
      <c r="G14" s="9" t="str">
        <f t="shared" si="5"/>
        <v>8</v>
      </c>
      <c r="H14" s="9" t="str">
        <f t="shared" si="6"/>
        <v>7</v>
      </c>
      <c r="I14" s="9" t="str">
        <f t="shared" si="7"/>
        <v>8</v>
      </c>
      <c r="J14" s="9" t="str">
        <f t="shared" si="8"/>
        <v>1</v>
      </c>
      <c r="K14" s="9" t="str">
        <f t="shared" si="9"/>
        <v>8</v>
      </c>
      <c r="L14" s="9" t="str">
        <f t="shared" si="10"/>
        <v>0</v>
      </c>
      <c r="M14" s="3">
        <f>COUNTIF(E14:L14," ")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14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2" width="14.625" customWidth="1"/>
    <col min="3" max="4" width="16.125" customWidth="1"/>
    <col min="5" max="5" width="3.625" customWidth="1"/>
    <col min="6" max="6" width="15.375" customWidth="1"/>
    <col min="7" max="7" width="15" customWidth="1"/>
    <col min="8" max="8" width="17.75" customWidth="1"/>
    <col min="9" max="9" width="3.625" customWidth="1"/>
    <col min="10" max="10" width="13.375" customWidth="1"/>
    <col min="11" max="11" width="29.625" bestFit="1" customWidth="1"/>
    <col min="12" max="12" width="39.25" bestFit="1" customWidth="1"/>
  </cols>
  <sheetData>
    <row r="2" spans="2:12" x14ac:dyDescent="0.3">
      <c r="B2" s="10" t="s">
        <v>19</v>
      </c>
      <c r="F2" s="10" t="s">
        <v>20</v>
      </c>
      <c r="J2" s="10" t="s">
        <v>31</v>
      </c>
    </row>
    <row r="4" spans="2:12" x14ac:dyDescent="0.3">
      <c r="B4" s="13" t="s">
        <v>14</v>
      </c>
      <c r="C4" s="13" t="s">
        <v>17</v>
      </c>
      <c r="D4" s="13" t="s">
        <v>18</v>
      </c>
      <c r="F4" s="13" t="s">
        <v>30</v>
      </c>
      <c r="G4" s="13" t="s">
        <v>21</v>
      </c>
      <c r="H4" s="13" t="s">
        <v>29</v>
      </c>
      <c r="J4" s="13" t="s">
        <v>32</v>
      </c>
      <c r="K4" s="13" t="s">
        <v>16</v>
      </c>
      <c r="L4" s="13" t="s">
        <v>1</v>
      </c>
    </row>
    <row r="5" spans="2:12" x14ac:dyDescent="0.3">
      <c r="B5" s="11">
        <v>41287</v>
      </c>
      <c r="C5" s="14">
        <f t="shared" ref="C5:C14" si="0">B5</f>
        <v>41287</v>
      </c>
      <c r="D5" s="15" t="str">
        <f>UPPER(TEXT(B5,"dddd"))</f>
        <v>SUNDAY</v>
      </c>
      <c r="F5" s="16" t="s">
        <v>22</v>
      </c>
      <c r="G5" s="17">
        <f>VALUE(SUBSTITUTE(F5,"-",""))</f>
        <v>101284562</v>
      </c>
      <c r="H5" s="18" t="str">
        <f>IF(LEN(G5)=9,TEXT(G5,"000-000-0000"),TEXT(G5,"000-0000-0000"))</f>
        <v>010-128-4562</v>
      </c>
      <c r="J5" s="2">
        <v>2056300</v>
      </c>
      <c r="K5" s="20">
        <v>2056300</v>
      </c>
      <c r="L5" s="19" t="str">
        <f>TEXT(J5,"[DBNum1]G/표준원정")&amp;TEXT(J5," (#,##0)")</f>
        <v>二百五万六千三百원정 (2,056,300)</v>
      </c>
    </row>
    <row r="6" spans="2:12" x14ac:dyDescent="0.3">
      <c r="B6" s="11">
        <v>41492</v>
      </c>
      <c r="C6" s="14">
        <f t="shared" si="0"/>
        <v>41492</v>
      </c>
      <c r="D6" s="15" t="str">
        <f t="shared" ref="D6:D14" si="1">UPPER(TEXT(B6,"dddd"))</f>
        <v>TUESDAY</v>
      </c>
      <c r="F6" s="16" t="s">
        <v>24</v>
      </c>
      <c r="G6" s="17">
        <f t="shared" ref="G6:G14" si="2">VALUE(SUBSTITUTE(F6,"-",""))</f>
        <v>1795126231</v>
      </c>
      <c r="H6" s="18" t="str">
        <f t="shared" ref="H6:H14" si="3">IF(LEN(G6)=9,TEXT(G6,"000-000-0000"),TEXT(G6,"000-0000-0000"))</f>
        <v>017-9512-6231</v>
      </c>
      <c r="J6" s="2">
        <v>1635520</v>
      </c>
      <c r="K6" s="20">
        <v>1635520</v>
      </c>
      <c r="L6" s="19" t="str">
        <f t="shared" ref="L6:L14" si="4">TEXT(J6,"[DBNum1]G/표준원정")&amp;TEXT(J6," (#,##0)")</f>
        <v>一百六十三万五千五百二十원정 (1,635,520)</v>
      </c>
    </row>
    <row r="7" spans="2:12" x14ac:dyDescent="0.3">
      <c r="B7" s="11">
        <v>41469</v>
      </c>
      <c r="C7" s="14">
        <f t="shared" si="0"/>
        <v>41469</v>
      </c>
      <c r="D7" s="15" t="str">
        <f t="shared" si="1"/>
        <v>SUNDAY</v>
      </c>
      <c r="F7" s="16" t="s">
        <v>25</v>
      </c>
      <c r="G7" s="17">
        <f t="shared" si="2"/>
        <v>167849562</v>
      </c>
      <c r="H7" s="18" t="str">
        <f t="shared" si="3"/>
        <v>016-784-9562</v>
      </c>
      <c r="J7" s="2">
        <v>476440</v>
      </c>
      <c r="K7" s="20">
        <v>476440</v>
      </c>
      <c r="L7" s="19" t="str">
        <f t="shared" si="4"/>
        <v>四十七万六千四百四十원정 (476,440)</v>
      </c>
    </row>
    <row r="8" spans="2:12" x14ac:dyDescent="0.3">
      <c r="B8" s="11">
        <v>41468</v>
      </c>
      <c r="C8" s="14">
        <f t="shared" si="0"/>
        <v>41468</v>
      </c>
      <c r="D8" s="15" t="str">
        <f t="shared" si="1"/>
        <v>SATURDAY</v>
      </c>
      <c r="F8" s="1">
        <v>1125684521</v>
      </c>
      <c r="G8" s="17">
        <f t="shared" si="2"/>
        <v>1125684521</v>
      </c>
      <c r="H8" s="18" t="str">
        <f t="shared" si="3"/>
        <v>011-2568-4521</v>
      </c>
      <c r="J8" s="2">
        <v>2588970</v>
      </c>
      <c r="K8" s="20">
        <v>2588970</v>
      </c>
      <c r="L8" s="19" t="str">
        <f t="shared" si="4"/>
        <v>二百五十八万八千九百七十원정 (2,588,970)</v>
      </c>
    </row>
    <row r="9" spans="2:12" x14ac:dyDescent="0.3">
      <c r="B9" s="11">
        <v>41443</v>
      </c>
      <c r="C9" s="14">
        <f t="shared" si="0"/>
        <v>41443</v>
      </c>
      <c r="D9" s="15" t="str">
        <f t="shared" si="1"/>
        <v>TUESDAY</v>
      </c>
      <c r="F9" s="1">
        <v>102369851</v>
      </c>
      <c r="G9" s="17">
        <f t="shared" si="2"/>
        <v>102369851</v>
      </c>
      <c r="H9" s="18" t="str">
        <f t="shared" si="3"/>
        <v>010-236-9851</v>
      </c>
      <c r="J9" s="2">
        <v>1612580</v>
      </c>
      <c r="K9" s="20">
        <v>1612580</v>
      </c>
      <c r="L9" s="19" t="str">
        <f t="shared" si="4"/>
        <v>一百六十一万二千五百八十원정 (1,612,580)</v>
      </c>
    </row>
    <row r="10" spans="2:12" x14ac:dyDescent="0.3">
      <c r="B10" s="11">
        <v>41512</v>
      </c>
      <c r="C10" s="14">
        <f t="shared" si="0"/>
        <v>41512</v>
      </c>
      <c r="D10" s="15" t="str">
        <f t="shared" si="1"/>
        <v>MONDAY</v>
      </c>
      <c r="F10" s="1">
        <v>173246812</v>
      </c>
      <c r="G10" s="17">
        <f t="shared" si="2"/>
        <v>173246812</v>
      </c>
      <c r="H10" s="18" t="str">
        <f t="shared" si="3"/>
        <v>017-324-6812</v>
      </c>
      <c r="J10" s="2">
        <v>114830</v>
      </c>
      <c r="K10" s="20">
        <v>114830</v>
      </c>
      <c r="L10" s="19" t="str">
        <f t="shared" si="4"/>
        <v>一十一万四千八百三十원정 (114,830)</v>
      </c>
    </row>
    <row r="11" spans="2:12" x14ac:dyDescent="0.3">
      <c r="B11" s="11">
        <v>41475</v>
      </c>
      <c r="C11" s="14">
        <f t="shared" si="0"/>
        <v>41475</v>
      </c>
      <c r="D11" s="15" t="str">
        <f t="shared" si="1"/>
        <v>SATURDAY</v>
      </c>
      <c r="F11" s="1" t="s">
        <v>23</v>
      </c>
      <c r="G11" s="17">
        <f t="shared" si="2"/>
        <v>1625613247</v>
      </c>
      <c r="H11" s="18" t="str">
        <f t="shared" si="3"/>
        <v>016-2561-3247</v>
      </c>
      <c r="J11" s="2">
        <v>1890510</v>
      </c>
      <c r="K11" s="20">
        <v>1890510</v>
      </c>
      <c r="L11" s="19" t="str">
        <f t="shared" si="4"/>
        <v>一百八十九万五百一十원정 (1,890,510)</v>
      </c>
    </row>
    <row r="12" spans="2:12" x14ac:dyDescent="0.3">
      <c r="B12" s="11">
        <v>41542</v>
      </c>
      <c r="C12" s="14">
        <f t="shared" si="0"/>
        <v>41542</v>
      </c>
      <c r="D12" s="15" t="str">
        <f t="shared" si="1"/>
        <v>WEDNESDAY</v>
      </c>
      <c r="F12" s="1" t="s">
        <v>26</v>
      </c>
      <c r="G12" s="17">
        <f t="shared" si="2"/>
        <v>111651147</v>
      </c>
      <c r="H12" s="18" t="str">
        <f t="shared" si="3"/>
        <v>011-165-1147</v>
      </c>
      <c r="J12" s="2">
        <v>86950</v>
      </c>
      <c r="K12" s="20">
        <v>86950</v>
      </c>
      <c r="L12" s="19" t="str">
        <f t="shared" si="4"/>
        <v>八万六千九百五十원정 (86,950)</v>
      </c>
    </row>
    <row r="13" spans="2:12" x14ac:dyDescent="0.3">
      <c r="B13" s="11">
        <v>41481</v>
      </c>
      <c r="C13" s="14">
        <f t="shared" si="0"/>
        <v>41481</v>
      </c>
      <c r="D13" s="15" t="str">
        <f t="shared" si="1"/>
        <v>FRIDAY</v>
      </c>
      <c r="F13" s="1" t="s">
        <v>27</v>
      </c>
      <c r="G13" s="17">
        <f t="shared" si="2"/>
        <v>113687854</v>
      </c>
      <c r="H13" s="18" t="str">
        <f t="shared" si="3"/>
        <v>011-368-7854</v>
      </c>
      <c r="J13" s="2">
        <v>2244190</v>
      </c>
      <c r="K13" s="20">
        <v>2244190</v>
      </c>
      <c r="L13" s="19" t="str">
        <f t="shared" si="4"/>
        <v>二百二十四万四千一百九十원정 (2,244,190)</v>
      </c>
    </row>
    <row r="14" spans="2:12" x14ac:dyDescent="0.3">
      <c r="B14" s="11">
        <v>41458</v>
      </c>
      <c r="C14" s="14">
        <f t="shared" si="0"/>
        <v>41458</v>
      </c>
      <c r="D14" s="15" t="str">
        <f t="shared" si="1"/>
        <v>WEDNESDAY</v>
      </c>
      <c r="F14" s="1" t="s">
        <v>28</v>
      </c>
      <c r="G14" s="17">
        <f t="shared" si="2"/>
        <v>172567788</v>
      </c>
      <c r="H14" s="18" t="str">
        <f t="shared" si="3"/>
        <v>017-256-7788</v>
      </c>
      <c r="J14" s="2">
        <v>1878180</v>
      </c>
      <c r="K14" s="20">
        <v>1878180</v>
      </c>
      <c r="L14" s="19" t="str">
        <f>TEXT(J14,"[DBNum1]G/표준원정")&amp;TEXT(J14," (#,##0)")</f>
        <v>一百八十七万八千一百八十원정 (1,878,180)</v>
      </c>
    </row>
  </sheetData>
  <phoneticPr fontId="2" type="noConversion"/>
  <pageMargins left="0.7" right="0.7" top="0.75" bottom="0.75" header="0.3" footer="0.3"/>
  <ignoredErrors>
    <ignoredError sqref="F5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2007-07-13T19:17:42Z</dcterms:created>
  <dcterms:modified xsi:type="dcterms:W3CDTF">2013-04-16T06:15:31Z</dcterms:modified>
</cp:coreProperties>
</file>